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astrocloud-my.sharepoint.com/personal/sklsokkw_astro_com_my/Documents/Desktop/New folder/schedules to QUAKE/DONE/2025/SEPTEMBER/"/>
    </mc:Choice>
  </mc:AlternateContent>
  <xr:revisionPtr revIDLastSave="1" documentId="8_{25E1E3D2-9D1B-4696-B278-DC9C668A34EC}" xr6:coauthVersionLast="47" xr6:coauthVersionMax="47" xr10:uidLastSave="{82DC1888-B006-4FBF-BBAA-8FA291456C20}"/>
  <bookViews>
    <workbookView xWindow="-110" yWindow="-110" windowWidth="19420" windowHeight="11500" xr2:uid="{00000000-000D-0000-FFFF-FFFF00000000}"/>
  </bookViews>
  <sheets>
    <sheet name="09.01.20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2" i="2" l="1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<sst xmlns="http://schemas.openxmlformats.org/spreadsheetml/2006/main" count="1024" uniqueCount="199">
  <si>
    <t>DNA TLC SE Asia</t>
  </si>
  <si>
    <t>Monday</t>
  </si>
  <si>
    <t>Tuesday</t>
  </si>
  <si>
    <t>Wednesday</t>
  </si>
  <si>
    <t>Thursday</t>
  </si>
  <si>
    <t>Friday</t>
  </si>
  <si>
    <t>Saturday</t>
  </si>
  <si>
    <t>Sunday</t>
  </si>
  <si>
    <t>SINSTD</t>
  </si>
  <si>
    <t>Crazy Cakes</t>
  </si>
  <si>
    <t>Baker's Dozen - It Was All An Illusion (4)</t>
  </si>
  <si>
    <t>Zoe Bakes (Season 3) - Blueberry Bars (7)</t>
  </si>
  <si>
    <t>Zoe Bakes (Season 3) - Cookie Bake Off (8)</t>
  </si>
  <si>
    <t>Say Yes To The Dress With Tan France - Black Wedding Dress, A (2)</t>
  </si>
  <si>
    <t>Spring Baking Championship (Season 11) - Crowning The Spring Baking Champion (11)</t>
  </si>
  <si>
    <t>Magnolia Table With Joanna Gaines (Season 8) - Asianinspired Food With Emma Lovewell (1)</t>
  </si>
  <si>
    <t>Magnolia Table With Joanna Gaines (Season 8) - Jos Faves (2)</t>
  </si>
  <si>
    <t>Ciao House (Season 2) - Whiff Of Mutiny, A (4)</t>
  </si>
  <si>
    <t>Outdaughtered (Season 7) - Cheer Dad (7)</t>
  </si>
  <si>
    <t>Home Town (Season 7) - Chasing Waterfalls (8)</t>
  </si>
  <si>
    <t>Kitchen (Season 33), The - Season Of Citrus (1)</t>
  </si>
  <si>
    <t>Curvy Brides Boutique</t>
  </si>
  <si>
    <t>Secret Eats with Adam Richman</t>
  </si>
  <si>
    <t>Baker's Dozen - Colors Shapes And Textures  Oh My (5)</t>
  </si>
  <si>
    <t>Bizarre Foods: Delicious Destinations (Season 9) - Bronx, The (1)</t>
  </si>
  <si>
    <t>Bizarre Foods: Delicious Destinations (Season 9) - Harlem (2)</t>
  </si>
  <si>
    <t>Dr. Pimple Popper (Season 5) - Amputation Deliberation (8)</t>
  </si>
  <si>
    <t>Bad Skin Clinic (Season 7), The - Private Parts (4)</t>
  </si>
  <si>
    <t>Extreme Sisters - We Want A Fairytale (3)</t>
  </si>
  <si>
    <t>Celebrity IOU</t>
  </si>
  <si>
    <t>The Hair Loss Clinic</t>
  </si>
  <si>
    <t>The Face Doctors</t>
  </si>
  <si>
    <t>Fun Taiwan Adventures - Battlefield Candy Making And Wild Lion God (10)</t>
  </si>
  <si>
    <t>Girl Meets Farm</t>
  </si>
  <si>
    <t>Extreme Couponing</t>
  </si>
  <si>
    <t>Home Town (Season 7) - Rustic Renovation (9)</t>
  </si>
  <si>
    <t>Kitchen (Season 33), The - Kitchen Wishlist (2)</t>
  </si>
  <si>
    <t>Baker's Dozen - Glazed And Confused (6)</t>
  </si>
  <si>
    <t>Girl Meets Farm (Season 15) - Cookbook Club Potluck Midwest Church Cookbook Edit (5)</t>
  </si>
  <si>
    <t>Girl Meets Farm (Season 15) - Nap Time Meal Done Juuust Right (9)</t>
  </si>
  <si>
    <t>Chef Dynasty: House Of Fang - Peters Last Straw (5)</t>
  </si>
  <si>
    <t>Ciao House (Season 2) - School Lunches (5)</t>
  </si>
  <si>
    <t>My K-Star Family (Kr)(Sea) - Reality And Romance (2)</t>
  </si>
  <si>
    <t>Fun Taiwan</t>
  </si>
  <si>
    <t>Match Me Abroad (Season 2) - Too Hot To Handle (3)</t>
  </si>
  <si>
    <t>Good Bones (Season 6) - New Babies And New Neighborhoods (9)</t>
  </si>
  <si>
    <t>Guy's All-American Road Trip - Camp Cooking Gone Wild (2)</t>
  </si>
  <si>
    <t>Unwrapped (Season 13) - Spreadable Edibles (2)</t>
  </si>
  <si>
    <t>Baker's Dozen - All About The Bread (7)</t>
  </si>
  <si>
    <t>Bbq High - Bbq Season Begins, The (1)</t>
  </si>
  <si>
    <t>Candy Land (Season 1) - Candy Creatures (1)</t>
  </si>
  <si>
    <t>Next Baking Master: Paris - For The Love Of Chocolate (3)</t>
  </si>
  <si>
    <t>Cake Wars (Season 4) - Monopoly (9)</t>
  </si>
  <si>
    <t>BBQ High</t>
  </si>
  <si>
    <t>Christina On The Coast (Season 5) - Buckling Under The Timeline (4)</t>
  </si>
  <si>
    <t>Big Bad Budget Battle (Season 1) - 30 Dollars A Day (3)</t>
  </si>
  <si>
    <t>Baker's Dozen - Earth To Dessert (8)</t>
  </si>
  <si>
    <t>Addicted To Marriage - Im Leaving (5)</t>
  </si>
  <si>
    <t>Outdaughtered (Season 7) - Just Let It Go (8)</t>
  </si>
  <si>
    <t>Toxic - Dont Shoot Mommy (3)</t>
  </si>
  <si>
    <t>Baylen Out Loud - I Have Tourettes Stupid (1)</t>
  </si>
  <si>
    <t>Renovation Wild - Family Suite, The (7)</t>
  </si>
  <si>
    <t>Great Food Truck Race (Season 13), The - Beach Bite Battle (4)</t>
  </si>
  <si>
    <t>Stab That Cake! - Is That A Fruit Cake (1)</t>
  </si>
  <si>
    <t>Say Yes To The Dress With Tan France - In Love With My Ghost Groom (3)</t>
  </si>
  <si>
    <t>Match Me Abroad (Season 2) - Slow Burn, A (4)</t>
  </si>
  <si>
    <t>90 Day Fiance: Happily Ever After? (Season 9) - Welcome To The Party Pal (1)</t>
  </si>
  <si>
    <t>The Kitchen</t>
  </si>
  <si>
    <t>Bizarre Food Delicious Destinations</t>
  </si>
  <si>
    <t>Home Town</t>
  </si>
  <si>
    <t>90 Day: The Last Resort (Season 2) - Tell All Part 4 (21)</t>
  </si>
  <si>
    <t>Darcey &amp; Stacey</t>
  </si>
  <si>
    <t>90 Day Fiance: Happily Ever After? (Season 8) - Tell All No Limits Part 3 (22)</t>
  </si>
  <si>
    <t>Home Town (Season 7) - Lefthand Man (10)</t>
  </si>
  <si>
    <t>Kitchen (Season 33), The - Four Quarter Feast (3)</t>
  </si>
  <si>
    <t>Stab That Cake! - Real Or Baked (2)</t>
  </si>
  <si>
    <t>Bizarre Foods: Delicious Destinations (Season 9) - Central New York (3)</t>
  </si>
  <si>
    <t>Bizarre Foods: Delicious Destinations (Season 9) - Marthas Vineyard (4)</t>
  </si>
  <si>
    <t>Dr. Pimple Popper (Season 5) - Zombie Skin (9)</t>
  </si>
  <si>
    <t>Bad Skin Clinic (Season 7), The - That Must Have Been Terrifying (5)</t>
  </si>
  <si>
    <t>Extreme Sisters - Us Two And Someone New (4)</t>
  </si>
  <si>
    <t>Home Town (Season 7) - Homecoming (11)</t>
  </si>
  <si>
    <t>Kitchen (Season 33), The - Sweet Surprises (4)</t>
  </si>
  <si>
    <t>Stab That Cake! - I Cant Believe Its Not Butter (3)</t>
  </si>
  <si>
    <t>Girl Meets Farm (Season 15) - Sisters Mexico Trip Kickoff (2)</t>
  </si>
  <si>
    <t>Girl Meets Farm (Season 15) - Sweet Farm Thank Yous (3)</t>
  </si>
  <si>
    <t>Chef Dynasty: House Of Fang - Legacy Or Loyalty (6)</t>
  </si>
  <si>
    <t>Ciao House (Season 2) - Knives And Fire (6)</t>
  </si>
  <si>
    <t>My K-Star Family (Kr)(Sea) - Genre Mashup (3)</t>
  </si>
  <si>
    <t>Good Bones (Season 6) - Claires Crooked Cottage (10)</t>
  </si>
  <si>
    <t>Guy's All-American Road Trip - Sweet Savory And Highflying Adventure (3)</t>
  </si>
  <si>
    <t>Unwrapped (Season 13) - Outdoor Cooking (3)</t>
  </si>
  <si>
    <t>Stab that Cake</t>
  </si>
  <si>
    <t>Bbq High - Turning Up The Heat (2)</t>
  </si>
  <si>
    <t>Candy Land (Season 1) - On The Go (2)</t>
  </si>
  <si>
    <t>Next Baking Master: Paris - Going For Butter Gold (4)</t>
  </si>
  <si>
    <t>Cake Wars (Season 4) - Rose Bowl (10)</t>
  </si>
  <si>
    <t>Christina On The Coast (Season 5) - Coastal Country Refresh (5)</t>
  </si>
  <si>
    <t>Big Bad Budget Battle (Season 1) - Party Planning On A Budget (4)</t>
  </si>
  <si>
    <t>Addicted To Marriage - Happily Ever After (6)</t>
  </si>
  <si>
    <t>Extreme Love Xl (Kr)(Sea) - Episode 1 (1)</t>
  </si>
  <si>
    <t>Toxic - Surviving Strangis (4)</t>
  </si>
  <si>
    <t>Baylen Out Loud - Airport Is A Tic Disaster, The (2)</t>
  </si>
  <si>
    <t>Renovation Wild - Safari Ready (8)</t>
  </si>
  <si>
    <t>Great Food Truck Race (Season 13), The - Delivery Nightmare (5)</t>
  </si>
  <si>
    <t>Say Yes To The Dress With Tan France - Sexy On Top  Princess Below (5)</t>
  </si>
  <si>
    <t>Match Me Abroad (Season 2) - Coming In Hot (5)</t>
  </si>
  <si>
    <t>90 Day Fiance: Happily Ever After? (Season 9) - Houston We Have A Problem (2)</t>
  </si>
  <si>
    <t>My k star family</t>
  </si>
  <si>
    <t>90 Day: The Last Resort (Season 2) - Tell All Part 5 (22)</t>
  </si>
  <si>
    <t>90 Day Fiance: Happily Ever After? (Season 8) - Tell All No Limits Part 4 (23)</t>
  </si>
  <si>
    <t>Home Town (Season 7) - Tickled Pink (12)</t>
  </si>
  <si>
    <t>Kitchen (Season 33), The - Ultimate Mardi Gras Menu (5)</t>
  </si>
  <si>
    <t>Say yes to the dress asia</t>
  </si>
  <si>
    <t>Bizarre Foods: Delicious Destinations (Season 9) - Lancaster County (5)</t>
  </si>
  <si>
    <t>Bizarre Foods: Delicious Destinations (Season 9) - New Hampshire Seacoast (6)</t>
  </si>
  <si>
    <t>Dr. Pimple Popper (Season 5) - Leaky Legs (10)</t>
  </si>
  <si>
    <t>Bad Skin Clinic (Season 7), The - Ive Seen People Point Fingers At Me (6)</t>
  </si>
  <si>
    <t>Extreme Sisters - No Secrets Between Sisters (5)</t>
  </si>
  <si>
    <t>Home Town (Season 7) - Follow Your Goosebumps (13)</t>
  </si>
  <si>
    <t>Kitchen (Season 33), The - Pub Grub (6)</t>
  </si>
  <si>
    <t>Girl Meets Farm (Season 15) - Dim Sum Story Time (13)</t>
  </si>
  <si>
    <t>Girl Meets Farm (Season 15) - Beet Harvest Bake Off And Big Farm Lunch (1)</t>
  </si>
  <si>
    <t>Field Trip With Curtis Stone - Masters Of Hong Kong (1)</t>
  </si>
  <si>
    <t>Field Trip With Curtis Stone - Next Generation, The (2)</t>
  </si>
  <si>
    <t>Ciao House (Season 2) - Happy Birthday Mom (7)</t>
  </si>
  <si>
    <t>My K-Star Family (Kr)(Sea) - Housewarming Party (4)</t>
  </si>
  <si>
    <t>Good Bones (Season 6) - Pricey Paradise With Big Problems (11)</t>
  </si>
  <si>
    <t>Guy's All-American Road Trip - Great Food With Good Friends (4)</t>
  </si>
  <si>
    <t>Unwrapped (Season 13) - Fruitful (4)</t>
  </si>
  <si>
    <t>Bbq High - David Vs Goliath (3)</t>
  </si>
  <si>
    <t>Candy Land (Season 1) - Carnival Exhibits (3)</t>
  </si>
  <si>
    <t>Next Baking Master: Paris - Fresh And Forbidden Fruits (5)</t>
  </si>
  <si>
    <t>Cake Wars (Season 4) - Happy Feet (11)</t>
  </si>
  <si>
    <t>Christina On The Coast (Season 5) - Historically Hip (6)</t>
  </si>
  <si>
    <t>Big Bad Budget Battle (Season 1) - Weekend On A Budget (5)</t>
  </si>
  <si>
    <t>Big Clean, The - Episode 1 (1)</t>
  </si>
  <si>
    <t>Extreme Love Xl (Kr)(Sea) - Episode 2 (2)</t>
  </si>
  <si>
    <t>Toxic - Threes A Crowd (5)</t>
  </si>
  <si>
    <t>Baylen Out Loud - We All Have Tourettes (3)</t>
  </si>
  <si>
    <t>Bargain Block - Modern And Bohemian (1)</t>
  </si>
  <si>
    <t>Great Food Truck Race (Season 13), The - Allstar Finale (6)</t>
  </si>
  <si>
    <t>Say Yes To The Dress (Season 21) - Nobody Suspects A Thing (1)</t>
  </si>
  <si>
    <t>Match Me Abroad (Season 2) - Smoke And Mirrors (6)</t>
  </si>
  <si>
    <t>90 Day Fiance: Happily Ever After? (Season 9) - You Cant Handle The Truth (3)</t>
  </si>
  <si>
    <t>Chef Dynasty House of Fang</t>
  </si>
  <si>
    <t>90 Day The Last Resort</t>
  </si>
  <si>
    <t>90 Day Fiance: Happily Ever After? (Season 8) - Tell All No Limits Part 5 (24)</t>
  </si>
  <si>
    <t>Home Town (Season 7) - Mediterranean Vibes (14)</t>
  </si>
  <si>
    <t>Kitchen (Season 33), The - Tropic Like Its Hot (7)</t>
  </si>
  <si>
    <t>Bizarre Foods: Delicious Destinations (Season 9) - Sitka (7)</t>
  </si>
  <si>
    <t>Bizarre Foods: Delicious Destinations (Season 9) - Portland Or (8)</t>
  </si>
  <si>
    <t>Dr. Pimple Popper (Season 5) - My Demon Bumps (11)</t>
  </si>
  <si>
    <t>Bad Skin Clinic (Season 7), The - Im A Squeezer (7)</t>
  </si>
  <si>
    <t>Extreme Sisters - Its Time To Let Go (6)</t>
  </si>
  <si>
    <t>Home Town (Season 7) - English Country Cottage (15)</t>
  </si>
  <si>
    <t>Kitchen (Season 33), The - Rulebreaking Recipes (8)</t>
  </si>
  <si>
    <t>Magnolia Table With Joanna Gaines - Family Tradition, A (1)</t>
  </si>
  <si>
    <t>Magnolia Table With Joanna Gaines - Homemade Comfort Food (2)</t>
  </si>
  <si>
    <t>Field Trip With Curtis Stone - Kimberley Australia, The (3)</t>
  </si>
  <si>
    <t>Field Trip With Curtis Stone - Margaret River Australia (4)</t>
  </si>
  <si>
    <t>Ciao House (Season 2) - Bounty Hunters (8)</t>
  </si>
  <si>
    <t>My K-Star Family (Kr)(Sea) - Outdoor Fun (5)</t>
  </si>
  <si>
    <t>Magnolia Table</t>
  </si>
  <si>
    <t>Match me abroad</t>
  </si>
  <si>
    <t>Good Bones (Season 6) - California Dreaming In Indy (12)</t>
  </si>
  <si>
    <t>Unwrapped (Season 13) - Wild Wild West (5)</t>
  </si>
  <si>
    <t>Unwrapped (Season 13) - Atomic (6)</t>
  </si>
  <si>
    <t>Bbq High - Decisions Decisions (4)</t>
  </si>
  <si>
    <t>Candy Land (Season 1) - Sports (4)</t>
  </si>
  <si>
    <t>Next Baking Master: Paris - Break An Egg (6)</t>
  </si>
  <si>
    <t>Cake Wars (Season 4) - Teenage Mutant Ninja Turtles (12)</t>
  </si>
  <si>
    <t>Christina On The Coast (Season 5) - Lofty Ambitions (7)</t>
  </si>
  <si>
    <t>Big Bad Budget Battle (Season 1) - Pantry Pioneers (6)</t>
  </si>
  <si>
    <t>Big Clean, The - Episode 2 (2)</t>
  </si>
  <si>
    <t>Extreme Love Xl (Kr)(Sea) - Episode 3 (3)</t>
  </si>
  <si>
    <t>Toxic - Chasing A Ghost (6)</t>
  </si>
  <si>
    <t>Baylen Out Loud - Going For Narnia (4)</t>
  </si>
  <si>
    <t>Bargain Block - Dormer And Palm (2)</t>
  </si>
  <si>
    <t>Alex Vs America (Season 2) - Alex Vs Italian (1)</t>
  </si>
  <si>
    <t>Say Yes To The Dress (Season 21) - She Said Maybe To The Dress (3)</t>
  </si>
  <si>
    <t>Match Me Abroad (Season 2) - Playing With Fire (7)</t>
  </si>
  <si>
    <t>90 Day Fiance: Happily Ever After? (Season 9) - Boys Best Friend Is His Mother , A (4)</t>
  </si>
  <si>
    <t>I Bought a Dump... Now What?</t>
  </si>
  <si>
    <t>90 Day Fiance Happily Ever AFT</t>
  </si>
  <si>
    <t>Home Town (Season 7) - Welcome To Laurel (16)</t>
  </si>
  <si>
    <t>Kitchen (Season 33), The - Chef Swap (9)</t>
  </si>
  <si>
    <t>Bizarre Foods: Delicious Destinations (Season 9) - Cincinnati (9)</t>
  </si>
  <si>
    <t>Bizarre Foods: Delicious Destinations (Season 9) - Oklahoma City (10)</t>
  </si>
  <si>
    <t>Bad Skin Clinic (Season 7), The - Oh My Goodness Thats A Lump (8)</t>
  </si>
  <si>
    <t>Extreme Sisters - Cant Live Without You (7)</t>
  </si>
  <si>
    <t>Home Town (Season 7) - Old World New Build (17)</t>
  </si>
  <si>
    <t>Kitchen (Season 33), The - Buffet Like A Boss (10)</t>
  </si>
  <si>
    <t>Magnolia Table With Joanna Gaines - Friendsgiving Feast, A (3)</t>
  </si>
  <si>
    <t>Magnolia Table With Joanna Gaines - Weekend Game Day Snacks (4)</t>
  </si>
  <si>
    <t>Field Trip With Curtis Stone - South Australia (5)</t>
  </si>
  <si>
    <t>Field Trip With Curtis Stone - New South Wales (6)</t>
  </si>
  <si>
    <t>Ciao House (Season 2) - Meow House (9)</t>
  </si>
  <si>
    <t>My K-Star Family (Kr)(Sea) - Family Retreat (6)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</si>
</sst>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h]:mm"/>
  </numFmts>
  <fonts count="4" x14ac:knownFonts="1">
    <font>
      <sz val="11"/>
      <color theme="1"/>
      <name val="Calibri"/>
      <family val="2"/>
      <scheme val="minor"/>
    </font>
    <font>
      <b/>
      <sz val="8.5"/>
      <color theme="1"/>
      <name val="Arial Narrow"/>
      <family val="2"/>
      <charset val="238"/>
    </font>
    <font>
      <sz val="8.5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4D5EC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6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1"/>
  <sheetViews>
    <sheetView tabSelected="1" workbookViewId="0"/>
  </sheetViews>
  <sheetFormatPr defaultRowHeight="14.5" x14ac:dyDescent="0.35"/>
  <cols>
    <col min="2" max="31" width="12.7265625" customWidth="1"/>
    <col min="701" max="701" width="2.7265625" customWidth="1"/>
  </cols>
  <sheetData>
    <row r="1" spans="1:31" x14ac:dyDescent="0.35"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1" t="s">
        <v>0</v>
      </c>
      <c r="L1" s="1" t="s">
        <v>0</v>
      </c>
      <c r="M1" s="1" t="s">
        <v>0</v>
      </c>
      <c r="N1" s="1" t="s">
        <v>0</v>
      </c>
      <c r="O1" s="1" t="s">
        <v>0</v>
      </c>
      <c r="P1" s="1" t="s">
        <v>0</v>
      </c>
      <c r="Q1" s="1" t="s">
        <v>0</v>
      </c>
      <c r="R1" s="1" t="s">
        <v>0</v>
      </c>
      <c r="S1" s="1" t="s">
        <v>0</v>
      </c>
      <c r="T1" s="1" t="s">
        <v>0</v>
      </c>
      <c r="U1" s="1" t="s">
        <v>0</v>
      </c>
      <c r="V1" s="1" t="s">
        <v>0</v>
      </c>
      <c r="W1" s="1" t="s">
        <v>0</v>
      </c>
      <c r="X1" s="1" t="s">
        <v>0</v>
      </c>
      <c r="Y1" s="1" t="s">
        <v>0</v>
      </c>
      <c r="Z1" s="1" t="s">
        <v>0</v>
      </c>
      <c r="AA1" s="1" t="s">
        <v>0</v>
      </c>
      <c r="AB1" s="1" t="s">
        <v>0</v>
      </c>
      <c r="AC1" s="1" t="s">
        <v>0</v>
      </c>
      <c r="AD1" s="1" t="s">
        <v>0</v>
      </c>
      <c r="AE1" s="1" t="s">
        <v>0</v>
      </c>
    </row>
    <row r="2" spans="1:31" x14ac:dyDescent="0.35">
      <c r="B2" s="2">
        <f>DATE(2025,9,1)</f>
        <v>45901</v>
      </c>
      <c r="C2" s="2">
        <f>DATE(2025,9,2)</f>
        <v>45902</v>
      </c>
      <c r="D2" s="2">
        <f>DATE(2025,9,3)</f>
        <v>45903</v>
      </c>
      <c r="E2" s="2">
        <f>DATE(2025,9,4)</f>
        <v>45904</v>
      </c>
      <c r="F2" s="2">
        <f>DATE(2025,9,5)</f>
        <v>45905</v>
      </c>
      <c r="G2" s="2">
        <f>DATE(2025,9,6)</f>
        <v>45906</v>
      </c>
      <c r="H2" s="2">
        <f>DATE(2025,9,7)</f>
        <v>45907</v>
      </c>
      <c r="I2" s="2">
        <f>DATE(2025,9,8)</f>
        <v>45908</v>
      </c>
      <c r="J2" s="2">
        <f>DATE(2025,9,9)</f>
        <v>45909</v>
      </c>
      <c r="K2" s="2">
        <f>DATE(2025,9,10)</f>
        <v>45910</v>
      </c>
      <c r="L2" s="2">
        <f>DATE(2025,9,11)</f>
        <v>45911</v>
      </c>
      <c r="M2" s="2">
        <f>DATE(2025,9,12)</f>
        <v>45912</v>
      </c>
      <c r="N2" s="2">
        <f>DATE(2025,9,13)</f>
        <v>45913</v>
      </c>
      <c r="O2" s="2">
        <f>DATE(2025,9,14)</f>
        <v>45914</v>
      </c>
      <c r="P2" s="2">
        <f>DATE(2025,9,15)</f>
        <v>45915</v>
      </c>
      <c r="Q2" s="2">
        <f>DATE(2025,9,16)</f>
        <v>45916</v>
      </c>
      <c r="R2" s="2">
        <f>DATE(2025,9,17)</f>
        <v>45917</v>
      </c>
      <c r="S2" s="2">
        <f>DATE(2025,9,18)</f>
        <v>45918</v>
      </c>
      <c r="T2" s="2">
        <f>DATE(2025,9,19)</f>
        <v>45919</v>
      </c>
      <c r="U2" s="2">
        <f>DATE(2025,9,20)</f>
        <v>45920</v>
      </c>
      <c r="V2" s="2">
        <f>DATE(2025,9,21)</f>
        <v>45921</v>
      </c>
      <c r="W2" s="2">
        <f>DATE(2025,9,22)</f>
        <v>45922</v>
      </c>
      <c r="X2" s="2">
        <f>DATE(2025,9,23)</f>
        <v>45923</v>
      </c>
      <c r="Y2" s="2">
        <f>DATE(2025,9,24)</f>
        <v>45924</v>
      </c>
      <c r="Z2" s="2">
        <f>DATE(2025,9,25)</f>
        <v>45925</v>
      </c>
      <c r="AA2" s="2">
        <f>DATE(2025,9,26)</f>
        <v>45926</v>
      </c>
      <c r="AB2" s="2">
        <f>DATE(2025,9,27)</f>
        <v>45927</v>
      </c>
      <c r="AC2" s="2">
        <f>DATE(2025,9,28)</f>
        <v>45928</v>
      </c>
      <c r="AD2" s="2">
        <f>DATE(2025,9,29)</f>
        <v>45929</v>
      </c>
      <c r="AE2" s="2">
        <f>DATE(2025,9,30)</f>
        <v>45930</v>
      </c>
    </row>
    <row r="3" spans="1:31" x14ac:dyDescent="0.35">
      <c r="A3" s="3" t="s">
        <v>8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1</v>
      </c>
      <c r="J3" s="1" t="s">
        <v>2</v>
      </c>
      <c r="K3" s="1" t="s">
        <v>3</v>
      </c>
      <c r="L3" s="1" t="s">
        <v>4</v>
      </c>
      <c r="M3" s="1" t="s">
        <v>5</v>
      </c>
      <c r="N3" s="1" t="s">
        <v>6</v>
      </c>
      <c r="O3" s="1" t="s">
        <v>7</v>
      </c>
      <c r="P3" s="1" t="s">
        <v>1</v>
      </c>
      <c r="Q3" s="1" t="s">
        <v>2</v>
      </c>
      <c r="R3" s="1" t="s">
        <v>3</v>
      </c>
      <c r="S3" s="1" t="s">
        <v>4</v>
      </c>
      <c r="T3" s="1" t="s">
        <v>5</v>
      </c>
      <c r="U3" s="1" t="s">
        <v>6</v>
      </c>
      <c r="V3" s="1" t="s">
        <v>7</v>
      </c>
      <c r="W3" s="1" t="s">
        <v>1</v>
      </c>
      <c r="X3" s="1" t="s">
        <v>2</v>
      </c>
      <c r="Y3" s="1" t="s">
        <v>3</v>
      </c>
      <c r="Z3" s="1" t="s">
        <v>4</v>
      </c>
      <c r="AA3" s="1" t="s">
        <v>5</v>
      </c>
      <c r="AB3" s="1" t="s">
        <v>6</v>
      </c>
      <c r="AC3" s="1" t="s">
        <v>7</v>
      </c>
      <c r="AD3" s="1" t="s">
        <v>1</v>
      </c>
      <c r="AE3" s="1" t="s">
        <v>2</v>
      </c>
    </row>
    <row r="4" spans="1:31" x14ac:dyDescent="0.35">
      <c r="A4" s="4">
        <v>0.25</v>
      </c>
      <c r="B4" s="6" t="s">
        <v>9</v>
      </c>
      <c r="C4" s="6" t="s">
        <v>33</v>
      </c>
      <c r="D4" s="6" t="s">
        <v>33</v>
      </c>
      <c r="E4" s="6" t="s">
        <v>53</v>
      </c>
      <c r="F4" s="6" t="s">
        <v>53</v>
      </c>
      <c r="G4" s="6" t="s">
        <v>67</v>
      </c>
      <c r="H4" s="6" t="s">
        <v>33</v>
      </c>
      <c r="I4" s="6" t="s">
        <v>53</v>
      </c>
      <c r="J4" s="6" t="s">
        <v>33</v>
      </c>
      <c r="K4" s="6" t="s">
        <v>33</v>
      </c>
      <c r="L4" s="6" t="s">
        <v>53</v>
      </c>
      <c r="M4" s="6" t="s">
        <v>53</v>
      </c>
      <c r="N4" s="6" t="s">
        <v>67</v>
      </c>
      <c r="O4" s="6" t="s">
        <v>33</v>
      </c>
      <c r="P4" s="6" t="s">
        <v>53</v>
      </c>
      <c r="Q4" s="6" t="s">
        <v>33</v>
      </c>
      <c r="R4" s="6" t="s">
        <v>33</v>
      </c>
      <c r="S4" s="6" t="s">
        <v>53</v>
      </c>
      <c r="T4" s="6" t="s">
        <v>53</v>
      </c>
      <c r="U4" s="6" t="s">
        <v>67</v>
      </c>
      <c r="V4" s="6" t="s">
        <v>33</v>
      </c>
      <c r="W4" s="6" t="s">
        <v>53</v>
      </c>
      <c r="X4" s="6" t="s">
        <v>33</v>
      </c>
      <c r="Y4" s="6" t="s">
        <v>163</v>
      </c>
      <c r="Z4" s="6" t="s">
        <v>53</v>
      </c>
      <c r="AA4" s="6" t="s">
        <v>53</v>
      </c>
      <c r="AB4" s="6" t="s">
        <v>67</v>
      </c>
      <c r="AC4" s="6" t="s">
        <v>53</v>
      </c>
      <c r="AD4" s="6" t="s">
        <v>53</v>
      </c>
      <c r="AE4" s="6" t="s">
        <v>163</v>
      </c>
    </row>
    <row r="5" spans="1:31" x14ac:dyDescent="0.35">
      <c r="A5" s="8">
        <v>0.27083333333333331</v>
      </c>
      <c r="B5" s="7" t="s">
        <v>10</v>
      </c>
      <c r="C5" s="7" t="s">
        <v>23</v>
      </c>
      <c r="D5" s="7" t="s">
        <v>37</v>
      </c>
      <c r="E5" s="7" t="s">
        <v>48</v>
      </c>
      <c r="F5" s="7" t="s">
        <v>56</v>
      </c>
      <c r="G5" s="7" t="s">
        <v>27</v>
      </c>
      <c r="H5" s="7" t="s">
        <v>57</v>
      </c>
      <c r="I5" s="7" t="s">
        <v>63</v>
      </c>
      <c r="J5" s="7" t="s">
        <v>75</v>
      </c>
      <c r="K5" s="7" t="s">
        <v>83</v>
      </c>
      <c r="L5" s="7" t="s">
        <v>92</v>
      </c>
      <c r="M5" s="7" t="s">
        <v>92</v>
      </c>
      <c r="N5" s="7" t="s">
        <v>79</v>
      </c>
      <c r="O5" s="7" t="s">
        <v>99</v>
      </c>
      <c r="P5" s="7" t="s">
        <v>92</v>
      </c>
      <c r="Q5" s="6" t="s">
        <v>92</v>
      </c>
      <c r="R5" s="6" t="s">
        <v>92</v>
      </c>
      <c r="S5" s="6" t="s">
        <v>92</v>
      </c>
      <c r="T5" s="6" t="s">
        <v>92</v>
      </c>
      <c r="U5" s="7" t="s">
        <v>117</v>
      </c>
      <c r="V5" s="7" t="s">
        <v>136</v>
      </c>
      <c r="W5" s="6" t="s">
        <v>92</v>
      </c>
      <c r="X5" s="7" t="s">
        <v>92</v>
      </c>
      <c r="Y5" s="7" t="s">
        <v>92</v>
      </c>
      <c r="Z5" s="7" t="s">
        <v>92</v>
      </c>
      <c r="AA5" s="7" t="s">
        <v>92</v>
      </c>
      <c r="AB5" s="7" t="s">
        <v>153</v>
      </c>
      <c r="AC5" s="7" t="s">
        <v>99</v>
      </c>
      <c r="AD5" s="7" t="s">
        <v>92</v>
      </c>
      <c r="AE5" s="7" t="s">
        <v>92</v>
      </c>
    </row>
    <row r="6" spans="1:31" x14ac:dyDescent="0.35">
      <c r="A6" s="8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 t="s">
        <v>92</v>
      </c>
      <c r="R6" s="7" t="s">
        <v>92</v>
      </c>
      <c r="S6" s="7" t="s">
        <v>92</v>
      </c>
      <c r="T6" s="7" t="s">
        <v>92</v>
      </c>
      <c r="U6" s="7"/>
      <c r="V6" s="7"/>
      <c r="W6" s="7" t="s">
        <v>92</v>
      </c>
      <c r="X6" s="7"/>
      <c r="Y6" s="7"/>
      <c r="Z6" s="7"/>
      <c r="AA6" s="7"/>
      <c r="AB6" s="7"/>
      <c r="AC6" s="7"/>
      <c r="AD6" s="7"/>
      <c r="AE6" s="7"/>
    </row>
    <row r="7" spans="1:31" x14ac:dyDescent="0.35">
      <c r="A7" s="8">
        <v>0.29166666666666669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1:31" x14ac:dyDescent="0.35">
      <c r="A8" s="8"/>
      <c r="B8" s="7" t="s">
        <v>11</v>
      </c>
      <c r="C8" s="7" t="s">
        <v>22</v>
      </c>
      <c r="D8" s="7" t="s">
        <v>22</v>
      </c>
      <c r="E8" s="7" t="s">
        <v>22</v>
      </c>
      <c r="F8" s="7" t="s">
        <v>22</v>
      </c>
      <c r="G8" s="7" t="s">
        <v>68</v>
      </c>
      <c r="H8" s="7" t="s">
        <v>49</v>
      </c>
      <c r="I8" s="7" t="s">
        <v>22</v>
      </c>
      <c r="J8" s="7" t="s">
        <v>22</v>
      </c>
      <c r="K8" s="7" t="s">
        <v>22</v>
      </c>
      <c r="L8" s="7" t="s">
        <v>22</v>
      </c>
      <c r="M8" s="7" t="s">
        <v>22</v>
      </c>
      <c r="N8" s="7" t="s">
        <v>68</v>
      </c>
      <c r="O8" s="7" t="s">
        <v>93</v>
      </c>
      <c r="P8" s="7" t="s">
        <v>22</v>
      </c>
      <c r="Q8" s="7" t="s">
        <v>22</v>
      </c>
      <c r="R8" s="7" t="s">
        <v>22</v>
      </c>
      <c r="S8" s="7" t="s">
        <v>22</v>
      </c>
      <c r="T8" s="7" t="s">
        <v>22</v>
      </c>
      <c r="U8" s="7" t="s">
        <v>68</v>
      </c>
      <c r="V8" s="7" t="s">
        <v>130</v>
      </c>
      <c r="W8" s="7" t="s">
        <v>22</v>
      </c>
      <c r="X8" s="7" t="s">
        <v>22</v>
      </c>
      <c r="Y8" s="7" t="s">
        <v>22</v>
      </c>
      <c r="Z8" s="7" t="s">
        <v>22</v>
      </c>
      <c r="AA8" s="7" t="s">
        <v>22</v>
      </c>
      <c r="AB8" s="7" t="s">
        <v>68</v>
      </c>
      <c r="AC8" s="7" t="s">
        <v>157</v>
      </c>
      <c r="AD8" s="7" t="s">
        <v>22</v>
      </c>
      <c r="AE8" s="7" t="s">
        <v>22</v>
      </c>
    </row>
    <row r="9" spans="1:31" x14ac:dyDescent="0.35">
      <c r="A9" s="8">
        <v>0.3125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1:31" x14ac:dyDescent="0.35">
      <c r="A10" s="8"/>
      <c r="B10" s="7" t="s">
        <v>12</v>
      </c>
      <c r="C10" s="7" t="s">
        <v>22</v>
      </c>
      <c r="D10" s="7" t="s">
        <v>22</v>
      </c>
      <c r="E10" s="7" t="s">
        <v>22</v>
      </c>
      <c r="F10" s="7" t="s">
        <v>22</v>
      </c>
      <c r="G10" s="7"/>
      <c r="H10" s="7"/>
      <c r="I10" s="7" t="s">
        <v>22</v>
      </c>
      <c r="J10" s="7" t="s">
        <v>22</v>
      </c>
      <c r="K10" s="7" t="s">
        <v>22</v>
      </c>
      <c r="L10" s="7" t="s">
        <v>22</v>
      </c>
      <c r="M10" s="7" t="s">
        <v>22</v>
      </c>
      <c r="N10" s="7"/>
      <c r="O10" s="7"/>
      <c r="P10" s="7" t="s">
        <v>22</v>
      </c>
      <c r="Q10" s="7" t="s">
        <v>22</v>
      </c>
      <c r="R10" s="7" t="s">
        <v>22</v>
      </c>
      <c r="S10" s="7" t="s">
        <v>22</v>
      </c>
      <c r="T10" s="7" t="s">
        <v>22</v>
      </c>
      <c r="U10" s="7"/>
      <c r="V10" s="7"/>
      <c r="W10" s="7" t="s">
        <v>22</v>
      </c>
      <c r="X10" s="7" t="s">
        <v>22</v>
      </c>
      <c r="Y10" s="7" t="s">
        <v>22</v>
      </c>
      <c r="Z10" s="7" t="s">
        <v>22</v>
      </c>
      <c r="AA10" s="7" t="s">
        <v>22</v>
      </c>
      <c r="AB10" s="7"/>
      <c r="AC10" s="7" t="s">
        <v>158</v>
      </c>
      <c r="AD10" s="7" t="s">
        <v>22</v>
      </c>
      <c r="AE10" s="7" t="s">
        <v>22</v>
      </c>
    </row>
    <row r="11" spans="1:31" x14ac:dyDescent="0.35">
      <c r="A11" s="8">
        <v>0.33333333333333331</v>
      </c>
      <c r="B11" s="7"/>
      <c r="C11" s="7"/>
      <c r="D11" s="7"/>
      <c r="E11" s="7"/>
      <c r="F11" s="7"/>
      <c r="G11" s="7" t="s">
        <v>51</v>
      </c>
      <c r="H11" s="7"/>
      <c r="I11" s="7"/>
      <c r="J11" s="7"/>
      <c r="K11" s="7"/>
      <c r="L11" s="7"/>
      <c r="M11" s="7"/>
      <c r="N11" s="7" t="s">
        <v>96</v>
      </c>
      <c r="O11" s="7"/>
      <c r="P11" s="7"/>
      <c r="Q11" s="7"/>
      <c r="R11" s="7"/>
      <c r="S11" s="7"/>
      <c r="T11" s="7"/>
      <c r="U11" s="7" t="s">
        <v>133</v>
      </c>
      <c r="V11" s="7"/>
      <c r="W11" s="7"/>
      <c r="X11" s="7"/>
      <c r="Y11" s="7"/>
      <c r="Z11" s="7"/>
      <c r="AA11" s="7"/>
      <c r="AB11" s="7" t="s">
        <v>170</v>
      </c>
      <c r="AC11" s="7"/>
      <c r="AD11" s="7"/>
      <c r="AE11" s="7"/>
    </row>
    <row r="12" spans="1:31" x14ac:dyDescent="0.35">
      <c r="A12" s="8"/>
      <c r="B12" s="7" t="s">
        <v>13</v>
      </c>
      <c r="C12" s="7" t="s">
        <v>24</v>
      </c>
      <c r="D12" s="7" t="s">
        <v>38</v>
      </c>
      <c r="E12" s="7" t="s">
        <v>49</v>
      </c>
      <c r="F12" s="7" t="s">
        <v>57</v>
      </c>
      <c r="G12" s="7"/>
      <c r="H12" s="7" t="s">
        <v>50</v>
      </c>
      <c r="I12" s="7" t="s">
        <v>64</v>
      </c>
      <c r="J12" s="7" t="s">
        <v>76</v>
      </c>
      <c r="K12" s="7" t="s">
        <v>84</v>
      </c>
      <c r="L12" s="7" t="s">
        <v>93</v>
      </c>
      <c r="M12" s="7" t="s">
        <v>99</v>
      </c>
      <c r="N12" s="7"/>
      <c r="O12" s="7" t="s">
        <v>94</v>
      </c>
      <c r="P12" s="7" t="s">
        <v>105</v>
      </c>
      <c r="Q12" s="7" t="s">
        <v>114</v>
      </c>
      <c r="R12" s="7" t="s">
        <v>121</v>
      </c>
      <c r="S12" s="7" t="s">
        <v>130</v>
      </c>
      <c r="T12" s="7" t="s">
        <v>136</v>
      </c>
      <c r="U12" s="7"/>
      <c r="V12" s="7" t="s">
        <v>131</v>
      </c>
      <c r="W12" s="7" t="s">
        <v>142</v>
      </c>
      <c r="X12" s="7" t="s">
        <v>150</v>
      </c>
      <c r="Y12" s="7" t="s">
        <v>157</v>
      </c>
      <c r="Z12" s="7" t="s">
        <v>168</v>
      </c>
      <c r="AA12" s="7" t="s">
        <v>99</v>
      </c>
      <c r="AB12" s="7"/>
      <c r="AC12" s="7" t="s">
        <v>169</v>
      </c>
      <c r="AD12" s="7" t="s">
        <v>180</v>
      </c>
      <c r="AE12" s="7" t="s">
        <v>187</v>
      </c>
    </row>
    <row r="13" spans="1:31" x14ac:dyDescent="0.35">
      <c r="A13" s="8">
        <v>0.35416666666666669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</row>
    <row r="14" spans="1:31" x14ac:dyDescent="0.35">
      <c r="A14" s="8"/>
      <c r="B14" s="7"/>
      <c r="C14" s="7" t="s">
        <v>25</v>
      </c>
      <c r="D14" s="7" t="s">
        <v>39</v>
      </c>
      <c r="E14" s="7"/>
      <c r="F14" s="7"/>
      <c r="G14" s="7"/>
      <c r="H14" s="7"/>
      <c r="I14" s="7"/>
      <c r="J14" s="7" t="s">
        <v>77</v>
      </c>
      <c r="K14" s="7" t="s">
        <v>85</v>
      </c>
      <c r="L14" s="7"/>
      <c r="M14" s="7"/>
      <c r="N14" s="7"/>
      <c r="O14" s="7"/>
      <c r="P14" s="7"/>
      <c r="Q14" s="7" t="s">
        <v>115</v>
      </c>
      <c r="R14" s="7" t="s">
        <v>122</v>
      </c>
      <c r="S14" s="7"/>
      <c r="T14" s="7"/>
      <c r="U14" s="7"/>
      <c r="V14" s="7"/>
      <c r="W14" s="7"/>
      <c r="X14" s="7" t="s">
        <v>151</v>
      </c>
      <c r="Y14" s="7" t="s">
        <v>158</v>
      </c>
      <c r="Z14" s="7"/>
      <c r="AA14" s="7"/>
      <c r="AB14" s="7"/>
      <c r="AC14" s="7"/>
      <c r="AD14" s="7"/>
      <c r="AE14" s="7" t="s">
        <v>188</v>
      </c>
    </row>
    <row r="15" spans="1:31" x14ac:dyDescent="0.35">
      <c r="A15" s="8">
        <v>0.375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</row>
    <row r="16" spans="1:31" ht="52" x14ac:dyDescent="0.35">
      <c r="A16" s="8"/>
      <c r="B16" s="7" t="s">
        <v>14</v>
      </c>
      <c r="C16" s="7" t="s">
        <v>26</v>
      </c>
      <c r="D16" s="7" t="s">
        <v>40</v>
      </c>
      <c r="E16" s="7" t="s">
        <v>50</v>
      </c>
      <c r="F16" s="7" t="s">
        <v>58</v>
      </c>
      <c r="G16" s="7" t="s">
        <v>52</v>
      </c>
      <c r="H16" s="7" t="s">
        <v>49</v>
      </c>
      <c r="I16" s="7" t="s">
        <v>50</v>
      </c>
      <c r="J16" s="7" t="s">
        <v>78</v>
      </c>
      <c r="K16" s="7" t="s">
        <v>86</v>
      </c>
      <c r="L16" s="7" t="s">
        <v>94</v>
      </c>
      <c r="M16" s="7" t="s">
        <v>100</v>
      </c>
      <c r="N16" s="7" t="s">
        <v>94</v>
      </c>
      <c r="O16" s="7"/>
      <c r="P16" s="7" t="s">
        <v>94</v>
      </c>
      <c r="Q16" s="7" t="s">
        <v>116</v>
      </c>
      <c r="R16" s="6" t="s">
        <v>123</v>
      </c>
      <c r="S16" s="7" t="s">
        <v>131</v>
      </c>
      <c r="T16" s="7" t="s">
        <v>137</v>
      </c>
      <c r="U16" s="7" t="s">
        <v>131</v>
      </c>
      <c r="V16" s="7"/>
      <c r="W16" s="7" t="s">
        <v>131</v>
      </c>
      <c r="X16" s="7" t="s">
        <v>152</v>
      </c>
      <c r="Y16" s="6" t="s">
        <v>159</v>
      </c>
      <c r="Z16" s="7" t="s">
        <v>169</v>
      </c>
      <c r="AA16" s="7" t="s">
        <v>175</v>
      </c>
      <c r="AB16" s="7" t="s">
        <v>171</v>
      </c>
      <c r="AC16" s="7" t="s">
        <v>168</v>
      </c>
      <c r="AD16" s="7" t="s">
        <v>169</v>
      </c>
      <c r="AE16" s="7" t="s">
        <v>152</v>
      </c>
    </row>
    <row r="17" spans="1:31" ht="52" x14ac:dyDescent="0.35">
      <c r="A17" s="4">
        <v>0.39583333333333331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5"/>
      <c r="P17" s="7"/>
      <c r="Q17" s="7"/>
      <c r="R17" s="6" t="s">
        <v>124</v>
      </c>
      <c r="S17" s="7"/>
      <c r="T17" s="7"/>
      <c r="U17" s="7"/>
      <c r="V17" s="7"/>
      <c r="W17" s="7"/>
      <c r="X17" s="7"/>
      <c r="Y17" s="6" t="s">
        <v>160</v>
      </c>
      <c r="Z17" s="7"/>
      <c r="AA17" s="7"/>
      <c r="AB17" s="7"/>
      <c r="AC17" s="7"/>
      <c r="AD17" s="7"/>
      <c r="AE17" s="7"/>
    </row>
    <row r="18" spans="1:31" ht="91" x14ac:dyDescent="0.35">
      <c r="A18" s="8">
        <v>0.41666666666666669</v>
      </c>
      <c r="B18" s="6" t="s">
        <v>15</v>
      </c>
      <c r="C18" s="7" t="s">
        <v>27</v>
      </c>
      <c r="D18" s="7" t="s">
        <v>41</v>
      </c>
      <c r="E18" s="7" t="s">
        <v>51</v>
      </c>
      <c r="F18" s="7" t="s">
        <v>40</v>
      </c>
      <c r="G18" s="7" t="s">
        <v>50</v>
      </c>
      <c r="H18" s="7" t="s">
        <v>41</v>
      </c>
      <c r="I18" s="7" t="s">
        <v>49</v>
      </c>
      <c r="J18" s="7" t="s">
        <v>79</v>
      </c>
      <c r="K18" s="7" t="s">
        <v>87</v>
      </c>
      <c r="L18" s="5"/>
      <c r="M18" s="7" t="s">
        <v>86</v>
      </c>
      <c r="N18" s="5"/>
      <c r="O18" s="7" t="s">
        <v>87</v>
      </c>
      <c r="P18" s="7"/>
      <c r="Q18" s="7" t="s">
        <v>117</v>
      </c>
      <c r="R18" s="7" t="s">
        <v>125</v>
      </c>
      <c r="S18" s="7"/>
      <c r="T18" s="6" t="s">
        <v>123</v>
      </c>
      <c r="U18" s="7"/>
      <c r="V18" s="7" t="s">
        <v>125</v>
      </c>
      <c r="W18" s="7"/>
      <c r="X18" s="7" t="s">
        <v>153</v>
      </c>
      <c r="Y18" s="7" t="s">
        <v>161</v>
      </c>
      <c r="Z18" s="7" t="s">
        <v>170</v>
      </c>
      <c r="AA18" s="6" t="s">
        <v>159</v>
      </c>
      <c r="AB18" s="7" t="s">
        <v>169</v>
      </c>
      <c r="AC18" s="7" t="s">
        <v>161</v>
      </c>
      <c r="AD18" s="7" t="s">
        <v>168</v>
      </c>
      <c r="AE18" s="7" t="s">
        <v>189</v>
      </c>
    </row>
    <row r="19" spans="1:31" x14ac:dyDescent="0.35">
      <c r="A19" s="8"/>
      <c r="B19" s="7" t="s">
        <v>16</v>
      </c>
      <c r="C19" s="7"/>
      <c r="D19" s="7"/>
      <c r="E19" s="7"/>
      <c r="F19" s="7"/>
      <c r="G19" s="7"/>
      <c r="H19" s="7"/>
      <c r="I19" s="7"/>
      <c r="J19" s="7"/>
      <c r="K19" s="7"/>
      <c r="L19" s="5"/>
      <c r="M19" s="7"/>
      <c r="N19" s="5"/>
      <c r="O19" s="7"/>
      <c r="P19" s="7"/>
      <c r="Q19" s="7"/>
      <c r="R19" s="7"/>
      <c r="S19" s="7"/>
      <c r="T19" s="7" t="s">
        <v>124</v>
      </c>
      <c r="U19" s="7"/>
      <c r="V19" s="7"/>
      <c r="W19" s="7"/>
      <c r="X19" s="7"/>
      <c r="Y19" s="7"/>
      <c r="Z19" s="7"/>
      <c r="AA19" s="7" t="s">
        <v>160</v>
      </c>
      <c r="AB19" s="7"/>
      <c r="AC19" s="7"/>
      <c r="AD19" s="7"/>
      <c r="AE19" s="7"/>
    </row>
    <row r="20" spans="1:31" x14ac:dyDescent="0.35">
      <c r="A20" s="8">
        <v>0.4375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 t="s">
        <v>96</v>
      </c>
      <c r="M20" s="7"/>
      <c r="N20" s="7" t="s">
        <v>93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x14ac:dyDescent="0.35">
      <c r="A21" s="8"/>
      <c r="B21" s="7" t="s">
        <v>17</v>
      </c>
      <c r="C21" s="7" t="s">
        <v>34</v>
      </c>
      <c r="D21" s="7" t="s">
        <v>42</v>
      </c>
      <c r="E21" s="7" t="s">
        <v>52</v>
      </c>
      <c r="F21" s="7" t="s">
        <v>24</v>
      </c>
      <c r="G21" s="7" t="s">
        <v>49</v>
      </c>
      <c r="H21" s="7" t="s">
        <v>42</v>
      </c>
      <c r="I21" s="7" t="s">
        <v>41</v>
      </c>
      <c r="J21" s="7" t="s">
        <v>34</v>
      </c>
      <c r="K21" s="7" t="s">
        <v>88</v>
      </c>
      <c r="L21" s="7"/>
      <c r="M21" s="7" t="s">
        <v>76</v>
      </c>
      <c r="N21" s="7"/>
      <c r="O21" s="7" t="s">
        <v>108</v>
      </c>
      <c r="P21" s="7" t="s">
        <v>87</v>
      </c>
      <c r="Q21" s="7" t="s">
        <v>34</v>
      </c>
      <c r="R21" s="7" t="s">
        <v>126</v>
      </c>
      <c r="S21" s="7" t="s">
        <v>133</v>
      </c>
      <c r="T21" s="7" t="s">
        <v>114</v>
      </c>
      <c r="U21" s="7" t="s">
        <v>130</v>
      </c>
      <c r="V21" s="7" t="s">
        <v>126</v>
      </c>
      <c r="W21" s="7" t="s">
        <v>125</v>
      </c>
      <c r="X21" s="7" t="s">
        <v>34</v>
      </c>
      <c r="Y21" s="7" t="s">
        <v>162</v>
      </c>
      <c r="Z21" s="7" t="s">
        <v>171</v>
      </c>
      <c r="AA21" s="7" t="s">
        <v>150</v>
      </c>
      <c r="AB21" s="7" t="s">
        <v>168</v>
      </c>
      <c r="AC21" s="7" t="s">
        <v>162</v>
      </c>
      <c r="AD21" s="7" t="s">
        <v>161</v>
      </c>
      <c r="AE21" s="7" t="s">
        <v>34</v>
      </c>
    </row>
    <row r="22" spans="1:31" x14ac:dyDescent="0.35">
      <c r="A22" s="8">
        <v>0.45833333333333331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x14ac:dyDescent="0.35">
      <c r="A23" s="8"/>
      <c r="B23" s="7"/>
      <c r="C23" s="7"/>
      <c r="D23" s="7"/>
      <c r="E23" s="7"/>
      <c r="F23" s="7" t="s">
        <v>25</v>
      </c>
      <c r="G23" s="7"/>
      <c r="H23" s="7"/>
      <c r="I23" s="7"/>
      <c r="J23" s="7"/>
      <c r="K23" s="7"/>
      <c r="L23" s="7"/>
      <c r="M23" s="7" t="s">
        <v>77</v>
      </c>
      <c r="N23" s="7"/>
      <c r="O23" s="7"/>
      <c r="P23" s="7"/>
      <c r="Q23" s="7"/>
      <c r="R23" s="7"/>
      <c r="S23" s="7"/>
      <c r="T23" s="7" t="s">
        <v>115</v>
      </c>
      <c r="U23" s="7"/>
      <c r="V23" s="7"/>
      <c r="W23" s="7"/>
      <c r="X23" s="7"/>
      <c r="Y23" s="7"/>
      <c r="Z23" s="7"/>
      <c r="AA23" s="7" t="s">
        <v>151</v>
      </c>
      <c r="AB23" s="7"/>
      <c r="AC23" s="7"/>
      <c r="AD23" s="7"/>
      <c r="AE23" s="7"/>
    </row>
    <row r="24" spans="1:31" x14ac:dyDescent="0.35">
      <c r="A24" s="8">
        <v>0.47916666666666669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 x14ac:dyDescent="0.35">
      <c r="A25" s="8"/>
      <c r="B25" s="7" t="s">
        <v>10</v>
      </c>
      <c r="C25" s="7" t="s">
        <v>23</v>
      </c>
      <c r="D25" s="7" t="s">
        <v>37</v>
      </c>
      <c r="E25" s="7" t="s">
        <v>48</v>
      </c>
      <c r="F25" s="7" t="s">
        <v>56</v>
      </c>
      <c r="G25" s="7" t="s">
        <v>41</v>
      </c>
      <c r="H25" s="7" t="s">
        <v>52</v>
      </c>
      <c r="I25" s="7" t="s">
        <v>63</v>
      </c>
      <c r="J25" s="7" t="s">
        <v>75</v>
      </c>
      <c r="K25" s="7" t="s">
        <v>83</v>
      </c>
      <c r="L25" s="7" t="s">
        <v>92</v>
      </c>
      <c r="M25" s="7" t="s">
        <v>92</v>
      </c>
      <c r="N25" s="7" t="s">
        <v>87</v>
      </c>
      <c r="O25" s="7" t="s">
        <v>96</v>
      </c>
      <c r="P25" s="7" t="s">
        <v>92</v>
      </c>
      <c r="Q25" s="7" t="s">
        <v>92</v>
      </c>
      <c r="R25" s="7" t="s">
        <v>92</v>
      </c>
      <c r="S25" s="7" t="s">
        <v>92</v>
      </c>
      <c r="T25" s="7" t="s">
        <v>92</v>
      </c>
      <c r="U25" s="7" t="s">
        <v>125</v>
      </c>
      <c r="V25" s="7" t="s">
        <v>133</v>
      </c>
      <c r="W25" s="7" t="s">
        <v>92</v>
      </c>
      <c r="X25" s="7" t="s">
        <v>92</v>
      </c>
      <c r="Y25" s="7" t="s">
        <v>92</v>
      </c>
      <c r="Z25" s="7" t="s">
        <v>92</v>
      </c>
      <c r="AA25" s="7" t="s">
        <v>92</v>
      </c>
      <c r="AB25" s="7" t="s">
        <v>161</v>
      </c>
      <c r="AC25" s="7" t="s">
        <v>171</v>
      </c>
      <c r="AD25" s="7" t="s">
        <v>92</v>
      </c>
      <c r="AE25" s="7" t="s">
        <v>92</v>
      </c>
    </row>
    <row r="26" spans="1:31" x14ac:dyDescent="0.35">
      <c r="A26" s="8">
        <v>0.5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 x14ac:dyDescent="0.35">
      <c r="A27" s="8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 t="s">
        <v>92</v>
      </c>
      <c r="R27" s="7" t="s">
        <v>92</v>
      </c>
      <c r="S27" s="7" t="s">
        <v>92</v>
      </c>
      <c r="T27" s="7" t="s">
        <v>92</v>
      </c>
      <c r="U27" s="7"/>
      <c r="V27" s="7"/>
      <c r="W27" s="7" t="s">
        <v>92</v>
      </c>
      <c r="X27" s="7"/>
      <c r="Y27" s="7"/>
      <c r="Z27" s="7"/>
      <c r="AA27" s="7"/>
      <c r="AB27" s="7"/>
      <c r="AC27" s="7"/>
      <c r="AD27" s="7"/>
      <c r="AE27" s="7"/>
    </row>
    <row r="28" spans="1:31" x14ac:dyDescent="0.35">
      <c r="A28" s="8">
        <v>0.52083333333333337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 x14ac:dyDescent="0.35">
      <c r="A29" s="8"/>
      <c r="B29" s="7" t="s">
        <v>13</v>
      </c>
      <c r="C29" s="7" t="s">
        <v>24</v>
      </c>
      <c r="D29" s="7" t="s">
        <v>44</v>
      </c>
      <c r="E29" s="7" t="s">
        <v>49</v>
      </c>
      <c r="F29" s="7" t="s">
        <v>57</v>
      </c>
      <c r="G29" s="7" t="s">
        <v>42</v>
      </c>
      <c r="H29" s="7" t="s">
        <v>40</v>
      </c>
      <c r="I29" s="7" t="s">
        <v>64</v>
      </c>
      <c r="J29" s="7" t="s">
        <v>76</v>
      </c>
      <c r="K29" s="7" t="s">
        <v>65</v>
      </c>
      <c r="L29" s="7" t="s">
        <v>93</v>
      </c>
      <c r="M29" s="7" t="s">
        <v>99</v>
      </c>
      <c r="N29" s="7" t="s">
        <v>108</v>
      </c>
      <c r="O29" s="7" t="s">
        <v>86</v>
      </c>
      <c r="P29" s="7" t="s">
        <v>94</v>
      </c>
      <c r="Q29" s="7" t="s">
        <v>114</v>
      </c>
      <c r="R29" s="7" t="s">
        <v>106</v>
      </c>
      <c r="S29" s="7" t="s">
        <v>130</v>
      </c>
      <c r="T29" s="7" t="s">
        <v>136</v>
      </c>
      <c r="U29" s="7" t="s">
        <v>126</v>
      </c>
      <c r="V29" s="7" t="s">
        <v>145</v>
      </c>
      <c r="W29" s="7" t="s">
        <v>131</v>
      </c>
      <c r="X29" s="7" t="s">
        <v>150</v>
      </c>
      <c r="Y29" s="7" t="s">
        <v>164</v>
      </c>
      <c r="Z29" s="7" t="s">
        <v>168</v>
      </c>
      <c r="AA29" s="7" t="s">
        <v>99</v>
      </c>
      <c r="AB29" s="7" t="s">
        <v>162</v>
      </c>
      <c r="AC29" s="7" t="s">
        <v>145</v>
      </c>
      <c r="AD29" s="7" t="s">
        <v>180</v>
      </c>
      <c r="AE29" s="7" t="s">
        <v>150</v>
      </c>
    </row>
    <row r="30" spans="1:31" x14ac:dyDescent="0.35">
      <c r="A30" s="8">
        <v>0.54166666666666663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 x14ac:dyDescent="0.35">
      <c r="A31" s="8"/>
      <c r="B31" s="7"/>
      <c r="C31" s="7" t="s">
        <v>25</v>
      </c>
      <c r="D31" s="7"/>
      <c r="E31" s="7"/>
      <c r="F31" s="7"/>
      <c r="G31" s="7"/>
      <c r="H31" s="7"/>
      <c r="I31" s="7"/>
      <c r="J31" s="7" t="s">
        <v>77</v>
      </c>
      <c r="K31" s="7"/>
      <c r="L31" s="7"/>
      <c r="M31" s="7"/>
      <c r="N31" s="7"/>
      <c r="O31" s="7"/>
      <c r="P31" s="7"/>
      <c r="Q31" s="7" t="s">
        <v>115</v>
      </c>
      <c r="R31" s="7"/>
      <c r="S31" s="7"/>
      <c r="T31" s="7"/>
      <c r="U31" s="7"/>
      <c r="V31" s="7"/>
      <c r="W31" s="7"/>
      <c r="X31" s="7" t="s">
        <v>151</v>
      </c>
      <c r="Y31" s="7"/>
      <c r="Z31" s="7"/>
      <c r="AA31" s="7"/>
      <c r="AB31" s="7"/>
      <c r="AC31" s="7"/>
      <c r="AD31" s="7"/>
      <c r="AE31" s="7" t="s">
        <v>151</v>
      </c>
    </row>
    <row r="32" spans="1:31" x14ac:dyDescent="0.35">
      <c r="A32" s="8">
        <v>0.5625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 t="s">
        <v>121</v>
      </c>
      <c r="W32" s="7"/>
      <c r="X32" s="7"/>
      <c r="Y32" s="7"/>
      <c r="Z32" s="7"/>
      <c r="AA32" s="7"/>
      <c r="AB32" s="7"/>
      <c r="AC32" s="7" t="s">
        <v>157</v>
      </c>
      <c r="AD32" s="7"/>
      <c r="AE32" s="7"/>
    </row>
    <row r="33" spans="1:31" x14ac:dyDescent="0.35">
      <c r="A33" s="8"/>
      <c r="B33" s="7" t="s">
        <v>14</v>
      </c>
      <c r="C33" s="7" t="s">
        <v>26</v>
      </c>
      <c r="D33" s="7" t="s">
        <v>40</v>
      </c>
      <c r="E33" s="7" t="s">
        <v>50</v>
      </c>
      <c r="F33" s="7" t="s">
        <v>44</v>
      </c>
      <c r="G33" s="7" t="s">
        <v>27</v>
      </c>
      <c r="H33" s="7" t="s">
        <v>38</v>
      </c>
      <c r="I33" s="7" t="s">
        <v>50</v>
      </c>
      <c r="J33" s="7" t="s">
        <v>78</v>
      </c>
      <c r="K33" s="7" t="s">
        <v>86</v>
      </c>
      <c r="L33" s="7" t="s">
        <v>94</v>
      </c>
      <c r="M33" s="7" t="s">
        <v>65</v>
      </c>
      <c r="N33" s="7" t="s">
        <v>79</v>
      </c>
      <c r="O33" s="7" t="s">
        <v>84</v>
      </c>
      <c r="P33" s="7"/>
      <c r="Q33" s="7" t="s">
        <v>116</v>
      </c>
      <c r="R33" s="7" t="s">
        <v>123</v>
      </c>
      <c r="S33" s="7" t="s">
        <v>131</v>
      </c>
      <c r="T33" s="7" t="s">
        <v>106</v>
      </c>
      <c r="U33" s="7" t="s">
        <v>117</v>
      </c>
      <c r="V33" s="7"/>
      <c r="W33" s="7"/>
      <c r="X33" s="7" t="s">
        <v>152</v>
      </c>
      <c r="Y33" s="7" t="s">
        <v>159</v>
      </c>
      <c r="Z33" s="7" t="s">
        <v>169</v>
      </c>
      <c r="AA33" s="7" t="s">
        <v>164</v>
      </c>
      <c r="AB33" s="7" t="s">
        <v>153</v>
      </c>
      <c r="AC33" s="7"/>
      <c r="AD33" s="7" t="s">
        <v>169</v>
      </c>
      <c r="AE33" s="7" t="s">
        <v>152</v>
      </c>
    </row>
    <row r="34" spans="1:31" x14ac:dyDescent="0.35">
      <c r="A34" s="8">
        <v>0.58333333333333337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 x14ac:dyDescent="0.35">
      <c r="A35" s="8"/>
      <c r="B35" s="7"/>
      <c r="C35" s="7"/>
      <c r="D35" s="7"/>
      <c r="E35" s="7"/>
      <c r="F35" s="7"/>
      <c r="G35" s="7"/>
      <c r="H35" s="7" t="s">
        <v>39</v>
      </c>
      <c r="I35" s="7"/>
      <c r="J35" s="7"/>
      <c r="K35" s="7"/>
      <c r="L35" s="7"/>
      <c r="M35" s="7"/>
      <c r="N35" s="7"/>
      <c r="O35" s="7" t="s">
        <v>85</v>
      </c>
      <c r="P35" s="7"/>
      <c r="Q35" s="7"/>
      <c r="R35" s="7" t="s">
        <v>124</v>
      </c>
      <c r="S35" s="7"/>
      <c r="T35" s="7"/>
      <c r="U35" s="7"/>
      <c r="V35" s="7" t="s">
        <v>122</v>
      </c>
      <c r="W35" s="7"/>
      <c r="X35" s="7"/>
      <c r="Y35" s="7" t="s">
        <v>160</v>
      </c>
      <c r="Z35" s="7"/>
      <c r="AA35" s="7"/>
      <c r="AB35" s="7"/>
      <c r="AC35" s="7" t="s">
        <v>158</v>
      </c>
      <c r="AD35" s="7"/>
      <c r="AE35" s="7"/>
    </row>
    <row r="36" spans="1:31" x14ac:dyDescent="0.35">
      <c r="A36" s="8">
        <v>0.60416666666666663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 ht="65" x14ac:dyDescent="0.35">
      <c r="A37" s="8"/>
      <c r="B37" s="7" t="s">
        <v>18</v>
      </c>
      <c r="C37" s="7" t="s">
        <v>27</v>
      </c>
      <c r="D37" s="7" t="s">
        <v>13</v>
      </c>
      <c r="E37" s="7"/>
      <c r="F37" s="7" t="s">
        <v>49</v>
      </c>
      <c r="G37" s="7" t="s">
        <v>26</v>
      </c>
      <c r="H37" s="7" t="s">
        <v>41</v>
      </c>
      <c r="I37" s="7" t="s">
        <v>58</v>
      </c>
      <c r="J37" s="7" t="s">
        <v>79</v>
      </c>
      <c r="K37" s="7" t="s">
        <v>64</v>
      </c>
      <c r="L37" s="7"/>
      <c r="M37" s="7" t="s">
        <v>93</v>
      </c>
      <c r="N37" s="7" t="s">
        <v>78</v>
      </c>
      <c r="O37" s="7" t="s">
        <v>87</v>
      </c>
      <c r="P37" s="7" t="s">
        <v>100</v>
      </c>
      <c r="Q37" s="7" t="s">
        <v>117</v>
      </c>
      <c r="R37" s="7" t="s">
        <v>105</v>
      </c>
      <c r="S37" s="7"/>
      <c r="T37" s="7" t="s">
        <v>130</v>
      </c>
      <c r="U37" s="7" t="s">
        <v>116</v>
      </c>
      <c r="V37" s="7" t="s">
        <v>125</v>
      </c>
      <c r="W37" s="7" t="s">
        <v>137</v>
      </c>
      <c r="X37" s="7" t="s">
        <v>153</v>
      </c>
      <c r="Y37" s="7" t="s">
        <v>142</v>
      </c>
      <c r="Z37" s="6" t="s">
        <v>150</v>
      </c>
      <c r="AA37" s="7" t="s">
        <v>168</v>
      </c>
      <c r="AB37" s="7" t="s">
        <v>152</v>
      </c>
      <c r="AC37" s="7" t="s">
        <v>161</v>
      </c>
      <c r="AD37" s="7" t="s">
        <v>175</v>
      </c>
      <c r="AE37" s="7" t="s">
        <v>189</v>
      </c>
    </row>
    <row r="38" spans="1:31" ht="65" x14ac:dyDescent="0.35">
      <c r="A38" s="4">
        <v>0.625</v>
      </c>
      <c r="B38" s="7"/>
      <c r="C38" s="7"/>
      <c r="D38" s="7"/>
      <c r="E38" s="6" t="s">
        <v>25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6" t="s">
        <v>151</v>
      </c>
      <c r="AA38" s="7"/>
      <c r="AB38" s="7"/>
      <c r="AC38" s="7"/>
      <c r="AD38" s="7"/>
      <c r="AE38" s="7"/>
    </row>
    <row r="39" spans="1:31" x14ac:dyDescent="0.35">
      <c r="A39" s="4">
        <v>0.64583333333333337</v>
      </c>
      <c r="B39" s="7" t="s">
        <v>19</v>
      </c>
      <c r="C39" s="7" t="s">
        <v>35</v>
      </c>
      <c r="D39" s="7" t="s">
        <v>45</v>
      </c>
      <c r="E39" s="7" t="s">
        <v>54</v>
      </c>
      <c r="F39" s="7" t="s">
        <v>61</v>
      </c>
      <c r="G39" s="7" t="s">
        <v>69</v>
      </c>
      <c r="H39" s="5"/>
      <c r="I39" s="7" t="s">
        <v>73</v>
      </c>
      <c r="J39" s="7" t="s">
        <v>81</v>
      </c>
      <c r="K39" s="7" t="s">
        <v>89</v>
      </c>
      <c r="L39" s="7" t="s">
        <v>97</v>
      </c>
      <c r="M39" s="7" t="s">
        <v>103</v>
      </c>
      <c r="N39" s="7" t="s">
        <v>69</v>
      </c>
      <c r="O39" s="5"/>
      <c r="P39" s="7" t="s">
        <v>111</v>
      </c>
      <c r="Q39" s="7" t="s">
        <v>119</v>
      </c>
      <c r="R39" s="7" t="s">
        <v>127</v>
      </c>
      <c r="S39" s="7" t="s">
        <v>134</v>
      </c>
      <c r="T39" s="7" t="s">
        <v>140</v>
      </c>
      <c r="U39" s="7" t="s">
        <v>69</v>
      </c>
      <c r="V39" s="5"/>
      <c r="W39" s="7" t="s">
        <v>148</v>
      </c>
      <c r="X39" s="7" t="s">
        <v>155</v>
      </c>
      <c r="Y39" s="7" t="s">
        <v>165</v>
      </c>
      <c r="Z39" s="7" t="s">
        <v>172</v>
      </c>
      <c r="AA39" s="7" t="s">
        <v>178</v>
      </c>
      <c r="AB39" s="7" t="s">
        <v>183</v>
      </c>
      <c r="AC39" s="5"/>
      <c r="AD39" s="7" t="s">
        <v>185</v>
      </c>
      <c r="AE39" s="7" t="s">
        <v>191</v>
      </c>
    </row>
    <row r="40" spans="1:31" x14ac:dyDescent="0.35">
      <c r="A40" s="8">
        <v>0.66666666666666663</v>
      </c>
      <c r="B40" s="7"/>
      <c r="C40" s="7"/>
      <c r="D40" s="7"/>
      <c r="E40" s="7"/>
      <c r="F40" s="7"/>
      <c r="G40" s="7"/>
      <c r="H40" s="7" t="s">
        <v>49</v>
      </c>
      <c r="I40" s="7"/>
      <c r="J40" s="7"/>
      <c r="K40" s="7"/>
      <c r="L40" s="7"/>
      <c r="M40" s="7"/>
      <c r="N40" s="7"/>
      <c r="O40" s="7" t="s">
        <v>93</v>
      </c>
      <c r="P40" s="7"/>
      <c r="Q40" s="7"/>
      <c r="R40" s="7"/>
      <c r="S40" s="7"/>
      <c r="T40" s="7"/>
      <c r="U40" s="7"/>
      <c r="V40" s="7" t="s">
        <v>130</v>
      </c>
      <c r="W40" s="7"/>
      <c r="X40" s="7"/>
      <c r="Y40" s="7"/>
      <c r="Z40" s="7"/>
      <c r="AA40" s="7"/>
      <c r="AB40" s="7"/>
      <c r="AC40" s="7" t="s">
        <v>168</v>
      </c>
      <c r="AD40" s="7"/>
      <c r="AE40" s="7"/>
    </row>
    <row r="41" spans="1:31" x14ac:dyDescent="0.35">
      <c r="A41" s="8"/>
      <c r="B41" s="7" t="s">
        <v>20</v>
      </c>
      <c r="C41" s="7" t="s">
        <v>36</v>
      </c>
      <c r="D41" s="7" t="s">
        <v>46</v>
      </c>
      <c r="E41" s="7" t="s">
        <v>55</v>
      </c>
      <c r="F41" s="7" t="s">
        <v>62</v>
      </c>
      <c r="G41" s="7" t="s">
        <v>58</v>
      </c>
      <c r="H41" s="7"/>
      <c r="I41" s="7" t="s">
        <v>74</v>
      </c>
      <c r="J41" s="7" t="s">
        <v>82</v>
      </c>
      <c r="K41" s="7" t="s">
        <v>90</v>
      </c>
      <c r="L41" s="7" t="s">
        <v>98</v>
      </c>
      <c r="M41" s="7" t="s">
        <v>104</v>
      </c>
      <c r="N41" s="7" t="s">
        <v>100</v>
      </c>
      <c r="O41" s="7"/>
      <c r="P41" s="7" t="s">
        <v>112</v>
      </c>
      <c r="Q41" s="7" t="s">
        <v>120</v>
      </c>
      <c r="R41" s="7" t="s">
        <v>128</v>
      </c>
      <c r="S41" s="7" t="s">
        <v>135</v>
      </c>
      <c r="T41" s="7" t="s">
        <v>141</v>
      </c>
      <c r="U41" s="7" t="s">
        <v>137</v>
      </c>
      <c r="V41" s="7"/>
      <c r="W41" s="7" t="s">
        <v>149</v>
      </c>
      <c r="X41" s="7" t="s">
        <v>156</v>
      </c>
      <c r="Y41" s="7" t="s">
        <v>166</v>
      </c>
      <c r="Z41" s="7" t="s">
        <v>173</v>
      </c>
      <c r="AA41" s="7" t="s">
        <v>179</v>
      </c>
      <c r="AB41" s="7" t="s">
        <v>175</v>
      </c>
      <c r="AC41" s="7"/>
      <c r="AD41" s="7" t="s">
        <v>186</v>
      </c>
      <c r="AE41" s="7" t="s">
        <v>192</v>
      </c>
    </row>
    <row r="42" spans="1:31" x14ac:dyDescent="0.35">
      <c r="A42" s="8">
        <v>0.6875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 x14ac:dyDescent="0.35">
      <c r="A43" s="8"/>
      <c r="B43" s="7"/>
      <c r="C43" s="7"/>
      <c r="D43" s="7" t="s">
        <v>47</v>
      </c>
      <c r="E43" s="7"/>
      <c r="F43" s="7"/>
      <c r="G43" s="7"/>
      <c r="H43" s="7" t="s">
        <v>53</v>
      </c>
      <c r="I43" s="7"/>
      <c r="J43" s="7"/>
      <c r="K43" s="7" t="s">
        <v>91</v>
      </c>
      <c r="L43" s="7"/>
      <c r="M43" s="7"/>
      <c r="N43" s="7"/>
      <c r="O43" s="7"/>
      <c r="P43" s="7"/>
      <c r="Q43" s="7"/>
      <c r="R43" s="7" t="s">
        <v>129</v>
      </c>
      <c r="S43" s="7"/>
      <c r="T43" s="7"/>
      <c r="U43" s="7"/>
      <c r="V43" s="7"/>
      <c r="W43" s="7"/>
      <c r="X43" s="7"/>
      <c r="Y43" s="7" t="s">
        <v>167</v>
      </c>
      <c r="Z43" s="7"/>
      <c r="AA43" s="7"/>
      <c r="AB43" s="7"/>
      <c r="AC43" s="7"/>
      <c r="AD43" s="7"/>
      <c r="AE43" s="7"/>
    </row>
    <row r="44" spans="1:31" x14ac:dyDescent="0.35">
      <c r="A44" s="8">
        <v>0.70833333333333337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 x14ac:dyDescent="0.35">
      <c r="A45" s="8"/>
      <c r="B45" s="7" t="s">
        <v>21</v>
      </c>
      <c r="C45" s="7" t="s">
        <v>21</v>
      </c>
      <c r="D45" s="7" t="s">
        <v>21</v>
      </c>
      <c r="E45" s="7" t="s">
        <v>21</v>
      </c>
      <c r="F45" s="7" t="s">
        <v>21</v>
      </c>
      <c r="G45" s="7" t="s">
        <v>40</v>
      </c>
      <c r="H45" s="7" t="s">
        <v>26</v>
      </c>
      <c r="I45" s="7" t="s">
        <v>21</v>
      </c>
      <c r="J45" s="7" t="s">
        <v>21</v>
      </c>
      <c r="K45" s="7" t="s">
        <v>21</v>
      </c>
      <c r="L45" s="7" t="s">
        <v>21</v>
      </c>
      <c r="M45" s="7" t="s">
        <v>21</v>
      </c>
      <c r="N45" s="7" t="s">
        <v>86</v>
      </c>
      <c r="O45" s="7" t="s">
        <v>78</v>
      </c>
      <c r="P45" s="7" t="s">
        <v>113</v>
      </c>
      <c r="Q45" s="7" t="s">
        <v>113</v>
      </c>
      <c r="R45" s="7" t="s">
        <v>113</v>
      </c>
      <c r="S45" s="7" t="s">
        <v>113</v>
      </c>
      <c r="T45" s="7" t="s">
        <v>113</v>
      </c>
      <c r="U45" s="7" t="s">
        <v>145</v>
      </c>
      <c r="V45" s="7" t="s">
        <v>116</v>
      </c>
      <c r="W45" s="7" t="s">
        <v>113</v>
      </c>
      <c r="X45" s="7" t="s">
        <v>21</v>
      </c>
      <c r="Y45" s="7" t="s">
        <v>21</v>
      </c>
      <c r="Z45" s="7" t="s">
        <v>21</v>
      </c>
      <c r="AA45" s="7" t="s">
        <v>21</v>
      </c>
      <c r="AB45" s="7" t="s">
        <v>145</v>
      </c>
      <c r="AC45" s="7" t="s">
        <v>152</v>
      </c>
      <c r="AD45" s="7" t="s">
        <v>21</v>
      </c>
      <c r="AE45" s="7" t="s">
        <v>21</v>
      </c>
    </row>
    <row r="46" spans="1:31" x14ac:dyDescent="0.35">
      <c r="A46" s="8">
        <v>0.72916666666666663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 x14ac:dyDescent="0.35">
      <c r="A47" s="8"/>
      <c r="B47" s="7" t="s">
        <v>21</v>
      </c>
      <c r="C47" s="7" t="s">
        <v>21</v>
      </c>
      <c r="D47" s="7" t="s">
        <v>21</v>
      </c>
      <c r="E47" s="7" t="s">
        <v>21</v>
      </c>
      <c r="F47" s="7" t="s">
        <v>21</v>
      </c>
      <c r="G47" s="7"/>
      <c r="H47" s="7"/>
      <c r="I47" s="7" t="s">
        <v>21</v>
      </c>
      <c r="J47" s="7" t="s">
        <v>21</v>
      </c>
      <c r="K47" s="7" t="s">
        <v>21</v>
      </c>
      <c r="L47" s="7" t="s">
        <v>21</v>
      </c>
      <c r="M47" s="7" t="s">
        <v>21</v>
      </c>
      <c r="N47" s="7"/>
      <c r="O47" s="7"/>
      <c r="P47" s="7" t="s">
        <v>113</v>
      </c>
      <c r="Q47" s="7" t="s">
        <v>113</v>
      </c>
      <c r="R47" s="7" t="s">
        <v>113</v>
      </c>
      <c r="S47" s="7" t="s">
        <v>113</v>
      </c>
      <c r="T47" s="7" t="s">
        <v>113</v>
      </c>
      <c r="U47" s="7"/>
      <c r="V47" s="7"/>
      <c r="W47" s="7" t="s">
        <v>113</v>
      </c>
      <c r="X47" s="7" t="s">
        <v>21</v>
      </c>
      <c r="Y47" s="7" t="s">
        <v>21</v>
      </c>
      <c r="Z47" s="7" t="s">
        <v>21</v>
      </c>
      <c r="AA47" s="7" t="s">
        <v>21</v>
      </c>
      <c r="AB47" s="7"/>
      <c r="AC47" s="7"/>
      <c r="AD47" s="7" t="s">
        <v>21</v>
      </c>
      <c r="AE47" s="7" t="s">
        <v>21</v>
      </c>
    </row>
    <row r="48" spans="1:31" x14ac:dyDescent="0.35">
      <c r="A48" s="8">
        <v>0.75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 t="s">
        <v>143</v>
      </c>
      <c r="V48" s="7"/>
      <c r="W48" s="7"/>
      <c r="X48" s="7"/>
      <c r="Y48" s="7"/>
      <c r="Z48" s="7"/>
      <c r="AA48" s="7"/>
      <c r="AB48" s="7" t="s">
        <v>181</v>
      </c>
      <c r="AC48" s="7"/>
      <c r="AD48" s="7"/>
      <c r="AE48" s="7"/>
    </row>
    <row r="49" spans="1:31" x14ac:dyDescent="0.35">
      <c r="A49" s="8"/>
      <c r="B49" s="7" t="s">
        <v>22</v>
      </c>
      <c r="C49" s="7" t="s">
        <v>22</v>
      </c>
      <c r="D49" s="7" t="s">
        <v>22</v>
      </c>
      <c r="E49" s="7" t="s">
        <v>22</v>
      </c>
      <c r="F49" s="7" t="s">
        <v>22</v>
      </c>
      <c r="G49" s="7" t="s">
        <v>65</v>
      </c>
      <c r="H49" s="7" t="s">
        <v>58</v>
      </c>
      <c r="I49" s="7" t="s">
        <v>22</v>
      </c>
      <c r="J49" s="7" t="s">
        <v>22</v>
      </c>
      <c r="K49" s="7" t="s">
        <v>22</v>
      </c>
      <c r="L49" s="7" t="s">
        <v>22</v>
      </c>
      <c r="M49" s="7" t="s">
        <v>22</v>
      </c>
      <c r="N49" s="7" t="s">
        <v>106</v>
      </c>
      <c r="O49" s="7" t="s">
        <v>100</v>
      </c>
      <c r="P49" s="7" t="s">
        <v>22</v>
      </c>
      <c r="Q49" s="7" t="s">
        <v>22</v>
      </c>
      <c r="R49" s="7" t="s">
        <v>22</v>
      </c>
      <c r="S49" s="7" t="s">
        <v>22</v>
      </c>
      <c r="T49" s="7" t="s">
        <v>22</v>
      </c>
      <c r="U49" s="7"/>
      <c r="V49" s="7" t="s">
        <v>137</v>
      </c>
      <c r="W49" s="7" t="s">
        <v>22</v>
      </c>
      <c r="X49" s="7" t="s">
        <v>22</v>
      </c>
      <c r="Y49" s="7" t="s">
        <v>22</v>
      </c>
      <c r="Z49" s="7" t="s">
        <v>22</v>
      </c>
      <c r="AA49" s="7" t="s">
        <v>22</v>
      </c>
      <c r="AB49" s="7"/>
      <c r="AC49" s="7" t="s">
        <v>175</v>
      </c>
      <c r="AD49" s="7" t="s">
        <v>22</v>
      </c>
      <c r="AE49" s="7" t="s">
        <v>22</v>
      </c>
    </row>
    <row r="50" spans="1:31" x14ac:dyDescent="0.35">
      <c r="A50" s="8">
        <v>0.77083333333333337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1:31" x14ac:dyDescent="0.35">
      <c r="A51" s="8"/>
      <c r="B51" s="7" t="s">
        <v>22</v>
      </c>
      <c r="C51" s="7" t="s">
        <v>22</v>
      </c>
      <c r="D51" s="7" t="s">
        <v>22</v>
      </c>
      <c r="E51" s="7" t="s">
        <v>22</v>
      </c>
      <c r="F51" s="7" t="s">
        <v>22</v>
      </c>
      <c r="G51" s="7"/>
      <c r="H51" s="7"/>
      <c r="I51" s="7" t="s">
        <v>22</v>
      </c>
      <c r="J51" s="7" t="s">
        <v>22</v>
      </c>
      <c r="K51" s="7" t="s">
        <v>22</v>
      </c>
      <c r="L51" s="7" t="s">
        <v>22</v>
      </c>
      <c r="M51" s="7" t="s">
        <v>22</v>
      </c>
      <c r="N51" s="7"/>
      <c r="O51" s="7"/>
      <c r="P51" s="7" t="s">
        <v>22</v>
      </c>
      <c r="Q51" s="7" t="s">
        <v>22</v>
      </c>
      <c r="R51" s="7" t="s">
        <v>22</v>
      </c>
      <c r="S51" s="7" t="s">
        <v>22</v>
      </c>
      <c r="T51" s="7" t="s">
        <v>22</v>
      </c>
      <c r="U51" s="7"/>
      <c r="V51" s="7"/>
      <c r="W51" s="7" t="s">
        <v>22</v>
      </c>
      <c r="X51" s="7" t="s">
        <v>22</v>
      </c>
      <c r="Y51" s="7" t="s">
        <v>22</v>
      </c>
      <c r="Z51" s="7" t="s">
        <v>22</v>
      </c>
      <c r="AA51" s="7" t="s">
        <v>22</v>
      </c>
      <c r="AB51" s="7"/>
      <c r="AC51" s="7"/>
      <c r="AD51" s="7" t="s">
        <v>22</v>
      </c>
      <c r="AE51" s="7" t="s">
        <v>22</v>
      </c>
    </row>
    <row r="52" spans="1:31" x14ac:dyDescent="0.35">
      <c r="A52" s="8">
        <v>0.79166666666666663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1:31" x14ac:dyDescent="0.35">
      <c r="A53" s="8"/>
      <c r="B53" s="7" t="s">
        <v>23</v>
      </c>
      <c r="C53" s="7" t="s">
        <v>37</v>
      </c>
      <c r="D53" s="7" t="s">
        <v>48</v>
      </c>
      <c r="E53" s="7" t="s">
        <v>56</v>
      </c>
      <c r="F53" s="7" t="s">
        <v>63</v>
      </c>
      <c r="G53" s="7" t="s">
        <v>38</v>
      </c>
      <c r="H53" s="7" t="s">
        <v>69</v>
      </c>
      <c r="I53" s="7" t="s">
        <v>75</v>
      </c>
      <c r="J53" s="7" t="s">
        <v>83</v>
      </c>
      <c r="K53" s="7" t="s">
        <v>92</v>
      </c>
      <c r="L53" s="7" t="s">
        <v>92</v>
      </c>
      <c r="M53" s="7" t="s">
        <v>92</v>
      </c>
      <c r="N53" s="7" t="s">
        <v>84</v>
      </c>
      <c r="O53" s="7" t="s">
        <v>69</v>
      </c>
      <c r="P53" s="7" t="s">
        <v>92</v>
      </c>
      <c r="Q53" s="7" t="s">
        <v>92</v>
      </c>
      <c r="R53" s="7" t="s">
        <v>92</v>
      </c>
      <c r="S53" s="7" t="s">
        <v>92</v>
      </c>
      <c r="T53" s="7" t="s">
        <v>92</v>
      </c>
      <c r="U53" s="7" t="s">
        <v>121</v>
      </c>
      <c r="V53" s="7" t="s">
        <v>69</v>
      </c>
      <c r="W53" s="7" t="s">
        <v>92</v>
      </c>
      <c r="X53" s="7" t="s">
        <v>92</v>
      </c>
      <c r="Y53" s="7" t="s">
        <v>92</v>
      </c>
      <c r="Z53" s="7" t="s">
        <v>92</v>
      </c>
      <c r="AA53" s="7" t="s">
        <v>92</v>
      </c>
      <c r="AB53" s="7" t="s">
        <v>157</v>
      </c>
      <c r="AC53" s="7" t="s">
        <v>183</v>
      </c>
      <c r="AD53" s="7" t="s">
        <v>92</v>
      </c>
      <c r="AE53" s="7" t="s">
        <v>92</v>
      </c>
    </row>
    <row r="54" spans="1:31" x14ac:dyDescent="0.35">
      <c r="A54" s="8">
        <v>0.8125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1:31" x14ac:dyDescent="0.35">
      <c r="A55" s="8"/>
      <c r="B55" s="7"/>
      <c r="C55" s="7"/>
      <c r="D55" s="7"/>
      <c r="E55" s="7"/>
      <c r="F55" s="7"/>
      <c r="G55" s="7" t="s">
        <v>39</v>
      </c>
      <c r="H55" s="7"/>
      <c r="I55" s="7"/>
      <c r="J55" s="7"/>
      <c r="K55" s="7"/>
      <c r="L55" s="7"/>
      <c r="M55" s="7"/>
      <c r="N55" s="7" t="s">
        <v>85</v>
      </c>
      <c r="O55" s="7"/>
      <c r="P55" s="7" t="s">
        <v>92</v>
      </c>
      <c r="Q55" s="7" t="s">
        <v>92</v>
      </c>
      <c r="R55" s="7" t="s">
        <v>92</v>
      </c>
      <c r="S55" s="7" t="s">
        <v>92</v>
      </c>
      <c r="T55" s="7" t="s">
        <v>92</v>
      </c>
      <c r="U55" s="7" t="s">
        <v>122</v>
      </c>
      <c r="V55" s="7"/>
      <c r="W55" s="7" t="s">
        <v>92</v>
      </c>
      <c r="X55" s="7"/>
      <c r="Y55" s="7"/>
      <c r="Z55" s="7"/>
      <c r="AA55" s="7"/>
      <c r="AB55" s="7" t="s">
        <v>158</v>
      </c>
      <c r="AC55" s="7"/>
      <c r="AD55" s="7"/>
      <c r="AE55" s="7"/>
    </row>
    <row r="56" spans="1:31" x14ac:dyDescent="0.35">
      <c r="A56" s="8">
        <v>0.83333333333333337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  <row r="57" spans="1:31" ht="78" x14ac:dyDescent="0.35">
      <c r="A57" s="8"/>
      <c r="B57" s="6" t="s">
        <v>24</v>
      </c>
      <c r="C57" s="6" t="s">
        <v>38</v>
      </c>
      <c r="D57" s="7" t="s">
        <v>49</v>
      </c>
      <c r="E57" s="7" t="s">
        <v>57</v>
      </c>
      <c r="F57" s="7" t="s">
        <v>64</v>
      </c>
      <c r="G57" s="7" t="s">
        <v>58</v>
      </c>
      <c r="H57" s="7" t="s">
        <v>40</v>
      </c>
      <c r="I57" s="6" t="s">
        <v>76</v>
      </c>
      <c r="J57" s="6" t="s">
        <v>84</v>
      </c>
      <c r="K57" s="7" t="s">
        <v>93</v>
      </c>
      <c r="L57" s="7" t="s">
        <v>99</v>
      </c>
      <c r="M57" s="7" t="s">
        <v>105</v>
      </c>
      <c r="N57" s="7" t="s">
        <v>100</v>
      </c>
      <c r="O57" s="7" t="s">
        <v>86</v>
      </c>
      <c r="P57" s="6" t="s">
        <v>114</v>
      </c>
      <c r="Q57" s="6" t="s">
        <v>121</v>
      </c>
      <c r="R57" s="7" t="s">
        <v>130</v>
      </c>
      <c r="S57" s="7" t="s">
        <v>136</v>
      </c>
      <c r="T57" s="7" t="s">
        <v>142</v>
      </c>
      <c r="U57" s="7" t="s">
        <v>137</v>
      </c>
      <c r="V57" s="6" t="s">
        <v>145</v>
      </c>
      <c r="W57" s="6" t="s">
        <v>150</v>
      </c>
      <c r="X57" s="6" t="s">
        <v>157</v>
      </c>
      <c r="Y57" s="7" t="s">
        <v>168</v>
      </c>
      <c r="Z57" s="7" t="s">
        <v>174</v>
      </c>
      <c r="AA57" s="7" t="s">
        <v>180</v>
      </c>
      <c r="AB57" s="7" t="s">
        <v>175</v>
      </c>
      <c r="AC57" s="6" t="s">
        <v>145</v>
      </c>
      <c r="AD57" s="6" t="s">
        <v>187</v>
      </c>
      <c r="AE57" s="6" t="s">
        <v>193</v>
      </c>
    </row>
    <row r="58" spans="1:31" ht="78" x14ac:dyDescent="0.35">
      <c r="A58" s="4">
        <v>0.85416666666666663</v>
      </c>
      <c r="B58" s="6" t="s">
        <v>25</v>
      </c>
      <c r="C58" s="6" t="s">
        <v>39</v>
      </c>
      <c r="D58" s="7"/>
      <c r="E58" s="7"/>
      <c r="F58" s="7"/>
      <c r="G58" s="7"/>
      <c r="H58" s="7"/>
      <c r="I58" s="6" t="s">
        <v>77</v>
      </c>
      <c r="J58" s="6" t="s">
        <v>85</v>
      </c>
      <c r="K58" s="7"/>
      <c r="L58" s="7"/>
      <c r="M58" s="7"/>
      <c r="N58" s="7"/>
      <c r="O58" s="7"/>
      <c r="P58" s="6" t="s">
        <v>115</v>
      </c>
      <c r="Q58" s="6" t="s">
        <v>122</v>
      </c>
      <c r="R58" s="7"/>
      <c r="S58" s="7"/>
      <c r="T58" s="7"/>
      <c r="U58" s="7"/>
      <c r="V58" s="5"/>
      <c r="W58" s="6" t="s">
        <v>151</v>
      </c>
      <c r="X58" s="6" t="s">
        <v>158</v>
      </c>
      <c r="Y58" s="7"/>
      <c r="Z58" s="7"/>
      <c r="AA58" s="7"/>
      <c r="AB58" s="7"/>
      <c r="AC58" s="5"/>
      <c r="AD58" s="6" t="s">
        <v>188</v>
      </c>
      <c r="AE58" s="6" t="s">
        <v>194</v>
      </c>
    </row>
    <row r="59" spans="1:31" ht="52" x14ac:dyDescent="0.35">
      <c r="A59" s="8">
        <v>0.875</v>
      </c>
      <c r="B59" s="7" t="s">
        <v>26</v>
      </c>
      <c r="C59" s="7" t="s">
        <v>40</v>
      </c>
      <c r="D59" s="7" t="s">
        <v>50</v>
      </c>
      <c r="E59" s="7" t="s">
        <v>58</v>
      </c>
      <c r="F59" s="7" t="s">
        <v>65</v>
      </c>
      <c r="G59" s="7" t="s">
        <v>41</v>
      </c>
      <c r="H59" s="6" t="s">
        <v>49</v>
      </c>
      <c r="I59" s="7" t="s">
        <v>78</v>
      </c>
      <c r="J59" s="7" t="s">
        <v>86</v>
      </c>
      <c r="K59" s="7" t="s">
        <v>94</v>
      </c>
      <c r="L59" s="7" t="s">
        <v>100</v>
      </c>
      <c r="M59" s="7" t="s">
        <v>106</v>
      </c>
      <c r="N59" s="7" t="s">
        <v>87</v>
      </c>
      <c r="O59" s="7" t="s">
        <v>93</v>
      </c>
      <c r="P59" s="7" t="s">
        <v>116</v>
      </c>
      <c r="Q59" s="6" t="s">
        <v>123</v>
      </c>
      <c r="R59" s="7" t="s">
        <v>131</v>
      </c>
      <c r="S59" s="7" t="s">
        <v>137</v>
      </c>
      <c r="T59" s="7" t="s">
        <v>143</v>
      </c>
      <c r="U59" s="7" t="s">
        <v>125</v>
      </c>
      <c r="V59" s="7" t="s">
        <v>130</v>
      </c>
      <c r="W59" s="7" t="s">
        <v>152</v>
      </c>
      <c r="X59" s="6" t="s">
        <v>159</v>
      </c>
      <c r="Y59" s="7" t="s">
        <v>169</v>
      </c>
      <c r="Z59" s="7" t="s">
        <v>175</v>
      </c>
      <c r="AA59" s="7" t="s">
        <v>181</v>
      </c>
      <c r="AB59" s="7" t="s">
        <v>161</v>
      </c>
      <c r="AC59" s="7" t="s">
        <v>168</v>
      </c>
      <c r="AD59" s="7" t="s">
        <v>152</v>
      </c>
      <c r="AE59" s="6" t="s">
        <v>195</v>
      </c>
    </row>
    <row r="60" spans="1:31" x14ac:dyDescent="0.35">
      <c r="A60" s="8"/>
      <c r="B60" s="7"/>
      <c r="C60" s="7"/>
      <c r="D60" s="7"/>
      <c r="E60" s="7"/>
      <c r="F60" s="7"/>
      <c r="G60" s="7"/>
      <c r="H60" s="7" t="s">
        <v>53</v>
      </c>
      <c r="I60" s="7"/>
      <c r="J60" s="7"/>
      <c r="K60" s="7"/>
      <c r="L60" s="7"/>
      <c r="M60" s="7"/>
      <c r="N60" s="7"/>
      <c r="O60" s="7"/>
      <c r="P60" s="7"/>
      <c r="Q60" s="7" t="s">
        <v>124</v>
      </c>
      <c r="R60" s="7"/>
      <c r="S60" s="7"/>
      <c r="T60" s="7"/>
      <c r="U60" s="7"/>
      <c r="V60" s="7"/>
      <c r="W60" s="7"/>
      <c r="X60" s="7" t="s">
        <v>160</v>
      </c>
      <c r="Y60" s="7"/>
      <c r="Z60" s="7"/>
      <c r="AA60" s="7"/>
      <c r="AB60" s="7"/>
      <c r="AC60" s="7"/>
      <c r="AD60" s="7"/>
      <c r="AE60" s="7" t="s">
        <v>196</v>
      </c>
    </row>
    <row r="61" spans="1:31" x14ac:dyDescent="0.35">
      <c r="A61" s="8">
        <v>0.89583333333333337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</row>
    <row r="62" spans="1:31" x14ac:dyDescent="0.35">
      <c r="A62" s="8"/>
      <c r="B62" s="7" t="s">
        <v>27</v>
      </c>
      <c r="C62" s="7" t="s">
        <v>41</v>
      </c>
      <c r="D62" s="7" t="s">
        <v>51</v>
      </c>
      <c r="E62" s="7" t="s">
        <v>59</v>
      </c>
      <c r="F62" s="7" t="s">
        <v>66</v>
      </c>
      <c r="G62" s="7" t="s">
        <v>70</v>
      </c>
      <c r="H62" s="7" t="s">
        <v>72</v>
      </c>
      <c r="I62" s="7" t="s">
        <v>79</v>
      </c>
      <c r="J62" s="7" t="s">
        <v>87</v>
      </c>
      <c r="K62" s="7" t="s">
        <v>95</v>
      </c>
      <c r="L62" s="7" t="s">
        <v>101</v>
      </c>
      <c r="M62" s="7" t="s">
        <v>107</v>
      </c>
      <c r="N62" s="7" t="s">
        <v>109</v>
      </c>
      <c r="O62" s="7" t="s">
        <v>110</v>
      </c>
      <c r="P62" s="7" t="s">
        <v>117</v>
      </c>
      <c r="Q62" s="7" t="s">
        <v>125</v>
      </c>
      <c r="R62" s="7" t="s">
        <v>132</v>
      </c>
      <c r="S62" s="7" t="s">
        <v>138</v>
      </c>
      <c r="T62" s="7" t="s">
        <v>144</v>
      </c>
      <c r="U62" s="7" t="s">
        <v>146</v>
      </c>
      <c r="V62" s="7" t="s">
        <v>147</v>
      </c>
      <c r="W62" s="7" t="s">
        <v>153</v>
      </c>
      <c r="X62" s="7" t="s">
        <v>161</v>
      </c>
      <c r="Y62" s="7" t="s">
        <v>170</v>
      </c>
      <c r="Z62" s="7" t="s">
        <v>176</v>
      </c>
      <c r="AA62" s="7" t="s">
        <v>182</v>
      </c>
      <c r="AB62" s="7" t="s">
        <v>146</v>
      </c>
      <c r="AC62" s="7" t="s">
        <v>184</v>
      </c>
      <c r="AD62" s="7" t="s">
        <v>189</v>
      </c>
      <c r="AE62" s="7" t="s">
        <v>197</v>
      </c>
    </row>
    <row r="63" spans="1:31" x14ac:dyDescent="0.35">
      <c r="A63" s="4">
        <v>0.91666666666666663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</row>
    <row r="64" spans="1:31" x14ac:dyDescent="0.35">
      <c r="A64" s="8">
        <v>0.9375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</row>
    <row r="65" spans="1:31" x14ac:dyDescent="0.35">
      <c r="A65" s="8"/>
      <c r="B65" s="7" t="s">
        <v>28</v>
      </c>
      <c r="C65" s="7" t="s">
        <v>42</v>
      </c>
      <c r="D65" s="7" t="s">
        <v>52</v>
      </c>
      <c r="E65" s="7" t="s">
        <v>60</v>
      </c>
      <c r="F65" s="7"/>
      <c r="G65" s="7" t="s">
        <v>71</v>
      </c>
      <c r="H65" s="7"/>
      <c r="I65" s="7" t="s">
        <v>80</v>
      </c>
      <c r="J65" s="7" t="s">
        <v>88</v>
      </c>
      <c r="K65" s="7" t="s">
        <v>96</v>
      </c>
      <c r="L65" s="7" t="s">
        <v>102</v>
      </c>
      <c r="M65" s="7"/>
      <c r="N65" s="7" t="s">
        <v>71</v>
      </c>
      <c r="O65" s="7"/>
      <c r="P65" s="7" t="s">
        <v>118</v>
      </c>
      <c r="Q65" s="7" t="s">
        <v>126</v>
      </c>
      <c r="R65" s="7" t="s">
        <v>133</v>
      </c>
      <c r="S65" s="7" t="s">
        <v>139</v>
      </c>
      <c r="T65" s="7"/>
      <c r="U65" s="7" t="s">
        <v>71</v>
      </c>
      <c r="V65" s="7"/>
      <c r="W65" s="7" t="s">
        <v>154</v>
      </c>
      <c r="X65" s="7" t="s">
        <v>162</v>
      </c>
      <c r="Y65" s="7" t="s">
        <v>171</v>
      </c>
      <c r="Z65" s="7" t="s">
        <v>177</v>
      </c>
      <c r="AA65" s="7"/>
      <c r="AB65" s="7" t="s">
        <v>71</v>
      </c>
      <c r="AC65" s="7"/>
      <c r="AD65" s="7" t="s">
        <v>190</v>
      </c>
      <c r="AE65" s="7" t="s">
        <v>198</v>
      </c>
    </row>
    <row r="66" spans="1:31" x14ac:dyDescent="0.35">
      <c r="A66" s="4">
        <v>0.95833333333333337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</row>
    <row r="67" spans="1:31" x14ac:dyDescent="0.35">
      <c r="A67" s="8">
        <v>0.97916666666666663</v>
      </c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</row>
    <row r="68" spans="1:31" x14ac:dyDescent="0.35">
      <c r="A68" s="8"/>
      <c r="B68" s="7" t="s">
        <v>29</v>
      </c>
      <c r="C68" s="7" t="s">
        <v>38</v>
      </c>
      <c r="D68" s="7" t="s">
        <v>49</v>
      </c>
      <c r="E68" s="7" t="s">
        <v>57</v>
      </c>
      <c r="F68" s="7" t="s">
        <v>64</v>
      </c>
      <c r="G68" s="7" t="s">
        <v>26</v>
      </c>
      <c r="H68" s="7" t="s">
        <v>41</v>
      </c>
      <c r="I68" s="7" t="s">
        <v>29</v>
      </c>
      <c r="J68" s="7" t="s">
        <v>84</v>
      </c>
      <c r="K68" s="7" t="s">
        <v>93</v>
      </c>
      <c r="L68" s="7" t="s">
        <v>99</v>
      </c>
      <c r="M68" s="7" t="s">
        <v>105</v>
      </c>
      <c r="N68" s="7" t="s">
        <v>78</v>
      </c>
      <c r="O68" s="7" t="s">
        <v>87</v>
      </c>
      <c r="P68" s="7" t="s">
        <v>29</v>
      </c>
      <c r="Q68" s="7" t="s">
        <v>121</v>
      </c>
      <c r="R68" s="7" t="s">
        <v>130</v>
      </c>
      <c r="S68" s="7" t="s">
        <v>136</v>
      </c>
      <c r="T68" s="7" t="s">
        <v>142</v>
      </c>
      <c r="U68" s="7" t="s">
        <v>116</v>
      </c>
      <c r="V68" s="7" t="s">
        <v>125</v>
      </c>
      <c r="W68" s="7" t="s">
        <v>29</v>
      </c>
      <c r="X68" s="7" t="s">
        <v>157</v>
      </c>
      <c r="Y68" s="7" t="s">
        <v>168</v>
      </c>
      <c r="Z68" s="7" t="s">
        <v>174</v>
      </c>
      <c r="AA68" s="7" t="s">
        <v>180</v>
      </c>
      <c r="AB68" s="7" t="s">
        <v>152</v>
      </c>
      <c r="AC68" s="7" t="s">
        <v>161</v>
      </c>
      <c r="AD68" s="7" t="s">
        <v>29</v>
      </c>
      <c r="AE68" s="7" t="s">
        <v>193</v>
      </c>
    </row>
    <row r="69" spans="1:31" x14ac:dyDescent="0.35">
      <c r="A69" s="8">
        <v>1</v>
      </c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</row>
    <row r="70" spans="1:31" x14ac:dyDescent="0.35">
      <c r="A70" s="8"/>
      <c r="B70" s="7"/>
      <c r="C70" s="7" t="s">
        <v>39</v>
      </c>
      <c r="D70" s="7"/>
      <c r="E70" s="7"/>
      <c r="F70" s="7"/>
      <c r="G70" s="7"/>
      <c r="H70" s="7"/>
      <c r="I70" s="7"/>
      <c r="J70" s="7" t="s">
        <v>85</v>
      </c>
      <c r="K70" s="7"/>
      <c r="L70" s="7"/>
      <c r="M70" s="7"/>
      <c r="N70" s="7"/>
      <c r="O70" s="7"/>
      <c r="P70" s="7"/>
      <c r="Q70" s="7" t="s">
        <v>122</v>
      </c>
      <c r="R70" s="7"/>
      <c r="S70" s="7"/>
      <c r="T70" s="7"/>
      <c r="U70" s="7"/>
      <c r="V70" s="7"/>
      <c r="W70" s="7"/>
      <c r="X70" s="7" t="s">
        <v>158</v>
      </c>
      <c r="Y70" s="7"/>
      <c r="Z70" s="7"/>
      <c r="AA70" s="7"/>
      <c r="AB70" s="7"/>
      <c r="AC70" s="7"/>
      <c r="AD70" s="7"/>
      <c r="AE70" s="7" t="s">
        <v>194</v>
      </c>
    </row>
    <row r="71" spans="1:31" x14ac:dyDescent="0.35">
      <c r="A71" s="8">
        <v>1.0208333333333333</v>
      </c>
      <c r="B71" s="7"/>
      <c r="C71" s="7"/>
      <c r="D71" s="7"/>
      <c r="E71" s="7"/>
      <c r="F71" s="7"/>
      <c r="G71" s="7"/>
      <c r="H71" s="7" t="s">
        <v>42</v>
      </c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</row>
    <row r="72" spans="1:31" x14ac:dyDescent="0.35">
      <c r="A72" s="8"/>
      <c r="B72" s="7" t="s">
        <v>30</v>
      </c>
      <c r="C72" s="7" t="s">
        <v>40</v>
      </c>
      <c r="D72" s="7" t="s">
        <v>50</v>
      </c>
      <c r="E72" s="7" t="s">
        <v>58</v>
      </c>
      <c r="F72" s="7" t="s">
        <v>52</v>
      </c>
      <c r="G72" s="7" t="s">
        <v>68</v>
      </c>
      <c r="H72" s="7"/>
      <c r="I72" s="7" t="s">
        <v>30</v>
      </c>
      <c r="J72" s="7" t="s">
        <v>86</v>
      </c>
      <c r="K72" s="7" t="s">
        <v>94</v>
      </c>
      <c r="L72" s="7" t="s">
        <v>100</v>
      </c>
      <c r="M72" s="7" t="s">
        <v>96</v>
      </c>
      <c r="N72" s="7" t="s">
        <v>68</v>
      </c>
      <c r="O72" s="7" t="s">
        <v>88</v>
      </c>
      <c r="P72" s="7" t="s">
        <v>30</v>
      </c>
      <c r="Q72" s="7" t="s">
        <v>123</v>
      </c>
      <c r="R72" s="7" t="s">
        <v>131</v>
      </c>
      <c r="S72" s="7" t="s">
        <v>137</v>
      </c>
      <c r="T72" s="7" t="s">
        <v>133</v>
      </c>
      <c r="U72" s="7" t="s">
        <v>68</v>
      </c>
      <c r="V72" s="7" t="s">
        <v>126</v>
      </c>
      <c r="W72" s="7" t="s">
        <v>30</v>
      </c>
      <c r="X72" s="7" t="s">
        <v>159</v>
      </c>
      <c r="Y72" s="7" t="s">
        <v>169</v>
      </c>
      <c r="Z72" s="7" t="s">
        <v>175</v>
      </c>
      <c r="AA72" s="7" t="s">
        <v>171</v>
      </c>
      <c r="AB72" s="7" t="s">
        <v>68</v>
      </c>
      <c r="AC72" s="7" t="s">
        <v>162</v>
      </c>
      <c r="AD72" s="7" t="s">
        <v>30</v>
      </c>
      <c r="AE72" s="7" t="s">
        <v>195</v>
      </c>
    </row>
    <row r="73" spans="1:31" x14ac:dyDescent="0.35">
      <c r="A73" s="8">
        <v>1.0416666666666667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</row>
    <row r="74" spans="1:31" x14ac:dyDescent="0.35">
      <c r="A74" s="8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 t="s">
        <v>124</v>
      </c>
      <c r="R74" s="7"/>
      <c r="S74" s="7"/>
      <c r="T74" s="7"/>
      <c r="U74" s="7"/>
      <c r="V74" s="7"/>
      <c r="W74" s="7"/>
      <c r="X74" s="7" t="s">
        <v>160</v>
      </c>
      <c r="Y74" s="7"/>
      <c r="Z74" s="7"/>
      <c r="AA74" s="7"/>
      <c r="AB74" s="7"/>
      <c r="AC74" s="7"/>
      <c r="AD74" s="7"/>
      <c r="AE74" s="7" t="s">
        <v>196</v>
      </c>
    </row>
    <row r="75" spans="1:31" x14ac:dyDescent="0.35">
      <c r="A75" s="8">
        <v>1.0625</v>
      </c>
      <c r="B75" s="7"/>
      <c r="C75" s="7"/>
      <c r="D75" s="7"/>
      <c r="E75" s="7"/>
      <c r="F75" s="7"/>
      <c r="G75" s="7" t="s">
        <v>60</v>
      </c>
      <c r="H75" s="7"/>
      <c r="I75" s="7"/>
      <c r="J75" s="7"/>
      <c r="K75" s="7"/>
      <c r="L75" s="7"/>
      <c r="M75" s="7"/>
      <c r="N75" s="7" t="s">
        <v>102</v>
      </c>
      <c r="O75" s="7"/>
      <c r="P75" s="7"/>
      <c r="Q75" s="7"/>
      <c r="R75" s="7"/>
      <c r="S75" s="7"/>
      <c r="T75" s="7"/>
      <c r="U75" s="7" t="s">
        <v>139</v>
      </c>
      <c r="V75" s="7"/>
      <c r="W75" s="7"/>
      <c r="X75" s="7"/>
      <c r="Y75" s="7"/>
      <c r="Z75" s="7"/>
      <c r="AA75" s="7"/>
      <c r="AB75" s="7" t="s">
        <v>177</v>
      </c>
      <c r="AC75" s="7"/>
      <c r="AD75" s="7"/>
      <c r="AE75" s="7"/>
    </row>
    <row r="76" spans="1:31" x14ac:dyDescent="0.35">
      <c r="A76" s="8"/>
      <c r="B76" s="7" t="s">
        <v>27</v>
      </c>
      <c r="C76" s="7" t="s">
        <v>41</v>
      </c>
      <c r="D76" s="7" t="s">
        <v>51</v>
      </c>
      <c r="E76" s="7" t="s">
        <v>59</v>
      </c>
      <c r="F76" s="7" t="s">
        <v>57</v>
      </c>
      <c r="G76" s="7"/>
      <c r="H76" s="7" t="s">
        <v>50</v>
      </c>
      <c r="I76" s="7" t="s">
        <v>79</v>
      </c>
      <c r="J76" s="7" t="s">
        <v>87</v>
      </c>
      <c r="K76" s="7"/>
      <c r="L76" s="7" t="s">
        <v>101</v>
      </c>
      <c r="M76" s="7" t="s">
        <v>99</v>
      </c>
      <c r="N76" s="7"/>
      <c r="O76" s="7" t="s">
        <v>94</v>
      </c>
      <c r="P76" s="7" t="s">
        <v>117</v>
      </c>
      <c r="Q76" s="7" t="s">
        <v>125</v>
      </c>
      <c r="R76" s="7"/>
      <c r="S76" s="7" t="s">
        <v>138</v>
      </c>
      <c r="T76" s="7" t="s">
        <v>136</v>
      </c>
      <c r="U76" s="7"/>
      <c r="V76" s="7" t="s">
        <v>131</v>
      </c>
      <c r="W76" s="7" t="s">
        <v>153</v>
      </c>
      <c r="X76" s="7" t="s">
        <v>161</v>
      </c>
      <c r="Y76" s="7" t="s">
        <v>170</v>
      </c>
      <c r="Z76" s="7" t="s">
        <v>176</v>
      </c>
      <c r="AA76" s="7" t="s">
        <v>99</v>
      </c>
      <c r="AB76" s="7"/>
      <c r="AC76" s="7" t="s">
        <v>169</v>
      </c>
      <c r="AD76" s="7" t="s">
        <v>189</v>
      </c>
      <c r="AE76" s="7" t="s">
        <v>197</v>
      </c>
    </row>
    <row r="77" spans="1:31" x14ac:dyDescent="0.35">
      <c r="A77" s="4">
        <v>1.0833333333333333</v>
      </c>
      <c r="B77" s="7"/>
      <c r="C77" s="7"/>
      <c r="D77" s="7"/>
      <c r="E77" s="7"/>
      <c r="F77" s="7"/>
      <c r="G77" s="7"/>
      <c r="H77" s="7"/>
      <c r="I77" s="7"/>
      <c r="J77" s="7"/>
      <c r="K77" s="5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</row>
    <row r="78" spans="1:31" ht="78" x14ac:dyDescent="0.35">
      <c r="A78" s="8">
        <v>1.1041666666666667</v>
      </c>
      <c r="B78" s="7" t="s">
        <v>31</v>
      </c>
      <c r="C78" s="7" t="s">
        <v>42</v>
      </c>
      <c r="D78" s="7" t="s">
        <v>52</v>
      </c>
      <c r="E78" s="7" t="s">
        <v>60</v>
      </c>
      <c r="F78" s="6" t="s">
        <v>24</v>
      </c>
      <c r="G78" s="7" t="s">
        <v>51</v>
      </c>
      <c r="H78" s="7" t="s">
        <v>68</v>
      </c>
      <c r="I78" s="7" t="s">
        <v>31</v>
      </c>
      <c r="J78" s="7" t="s">
        <v>88</v>
      </c>
      <c r="K78" s="7" t="s">
        <v>96</v>
      </c>
      <c r="L78" s="7" t="s">
        <v>102</v>
      </c>
      <c r="M78" s="6" t="s">
        <v>76</v>
      </c>
      <c r="N78" s="7" t="s">
        <v>93</v>
      </c>
      <c r="O78" s="5"/>
      <c r="P78" s="7" t="s">
        <v>31</v>
      </c>
      <c r="Q78" s="7" t="s">
        <v>126</v>
      </c>
      <c r="R78" s="7" t="s">
        <v>133</v>
      </c>
      <c r="S78" s="7" t="s">
        <v>139</v>
      </c>
      <c r="T78" s="6" t="s">
        <v>114</v>
      </c>
      <c r="U78" s="7" t="s">
        <v>130</v>
      </c>
      <c r="V78" s="7"/>
      <c r="W78" s="7" t="s">
        <v>31</v>
      </c>
      <c r="X78" s="7" t="s">
        <v>162</v>
      </c>
      <c r="Y78" s="7" t="s">
        <v>171</v>
      </c>
      <c r="Z78" s="7" t="s">
        <v>177</v>
      </c>
      <c r="AA78" s="6" t="s">
        <v>150</v>
      </c>
      <c r="AB78" s="7" t="s">
        <v>170</v>
      </c>
      <c r="AC78" s="7" t="s">
        <v>68</v>
      </c>
      <c r="AD78" s="7" t="s">
        <v>31</v>
      </c>
      <c r="AE78" s="7" t="s">
        <v>198</v>
      </c>
    </row>
    <row r="79" spans="1:31" x14ac:dyDescent="0.35">
      <c r="A79" s="8"/>
      <c r="B79" s="7"/>
      <c r="C79" s="7"/>
      <c r="D79" s="7"/>
      <c r="E79" s="7"/>
      <c r="F79" s="7" t="s">
        <v>25</v>
      </c>
      <c r="G79" s="7"/>
      <c r="H79" s="7"/>
      <c r="I79" s="7"/>
      <c r="J79" s="7"/>
      <c r="K79" s="7"/>
      <c r="L79" s="7"/>
      <c r="M79" s="7" t="s">
        <v>77</v>
      </c>
      <c r="N79" s="7"/>
      <c r="O79" s="5"/>
      <c r="P79" s="7"/>
      <c r="Q79" s="7"/>
      <c r="R79" s="7"/>
      <c r="S79" s="7"/>
      <c r="T79" s="7" t="s">
        <v>115</v>
      </c>
      <c r="U79" s="7"/>
      <c r="V79" s="7"/>
      <c r="W79" s="7"/>
      <c r="X79" s="7"/>
      <c r="Y79" s="7"/>
      <c r="Z79" s="7"/>
      <c r="AA79" s="7" t="s">
        <v>151</v>
      </c>
      <c r="AB79" s="7"/>
      <c r="AC79" s="7"/>
      <c r="AD79" s="7"/>
      <c r="AE79" s="7"/>
    </row>
    <row r="80" spans="1:31" x14ac:dyDescent="0.35">
      <c r="A80" s="8">
        <v>1.125</v>
      </c>
      <c r="B80" s="7"/>
      <c r="C80" s="7"/>
      <c r="D80" s="7"/>
      <c r="E80" s="7"/>
      <c r="F80" s="7"/>
      <c r="G80" s="7"/>
      <c r="H80" s="7" t="s">
        <v>27</v>
      </c>
      <c r="I80" s="7"/>
      <c r="J80" s="7"/>
      <c r="K80" s="7"/>
      <c r="L80" s="7"/>
      <c r="M80" s="7"/>
      <c r="N80" s="7"/>
      <c r="O80" s="7" t="s">
        <v>79</v>
      </c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 t="s">
        <v>153</v>
      </c>
      <c r="AD80" s="7"/>
      <c r="AE80" s="7"/>
    </row>
    <row r="81" spans="1:31" x14ac:dyDescent="0.35">
      <c r="A81" s="8"/>
      <c r="B81" s="7" t="s">
        <v>20</v>
      </c>
      <c r="C81" s="7" t="s">
        <v>36</v>
      </c>
      <c r="D81" s="7" t="s">
        <v>46</v>
      </c>
      <c r="E81" s="7" t="s">
        <v>55</v>
      </c>
      <c r="F81" s="7" t="s">
        <v>62</v>
      </c>
      <c r="G81" s="7" t="s">
        <v>52</v>
      </c>
      <c r="H81" s="7"/>
      <c r="I81" s="7" t="s">
        <v>74</v>
      </c>
      <c r="J81" s="7" t="s">
        <v>82</v>
      </c>
      <c r="K81" s="7" t="s">
        <v>90</v>
      </c>
      <c r="L81" s="7" t="s">
        <v>98</v>
      </c>
      <c r="M81" s="7" t="s">
        <v>104</v>
      </c>
      <c r="N81" s="7" t="s">
        <v>96</v>
      </c>
      <c r="O81" s="7"/>
      <c r="P81" s="7" t="s">
        <v>112</v>
      </c>
      <c r="Q81" s="7" t="s">
        <v>120</v>
      </c>
      <c r="R81" s="7" t="s">
        <v>128</v>
      </c>
      <c r="S81" s="7" t="s">
        <v>135</v>
      </c>
      <c r="T81" s="7" t="s">
        <v>141</v>
      </c>
      <c r="U81" s="7" t="s">
        <v>133</v>
      </c>
      <c r="V81" s="7" t="s">
        <v>117</v>
      </c>
      <c r="W81" s="7" t="s">
        <v>149</v>
      </c>
      <c r="X81" s="7" t="s">
        <v>156</v>
      </c>
      <c r="Y81" s="7" t="s">
        <v>166</v>
      </c>
      <c r="Z81" s="7" t="s">
        <v>173</v>
      </c>
      <c r="AA81" s="7" t="s">
        <v>179</v>
      </c>
      <c r="AB81" s="7" t="s">
        <v>171</v>
      </c>
      <c r="AC81" s="7"/>
      <c r="AD81" s="7" t="s">
        <v>186</v>
      </c>
      <c r="AE81" s="7" t="s">
        <v>192</v>
      </c>
    </row>
    <row r="82" spans="1:31" x14ac:dyDescent="0.35">
      <c r="A82" s="8">
        <v>1.1458333333333333</v>
      </c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</row>
    <row r="83" spans="1:31" x14ac:dyDescent="0.35">
      <c r="A83" s="8"/>
      <c r="B83" s="7"/>
      <c r="C83" s="7"/>
      <c r="D83" s="7" t="s">
        <v>47</v>
      </c>
      <c r="E83" s="7"/>
      <c r="F83" s="7"/>
      <c r="G83" s="7"/>
      <c r="H83" s="7"/>
      <c r="I83" s="7"/>
      <c r="J83" s="7"/>
      <c r="K83" s="7" t="s">
        <v>91</v>
      </c>
      <c r="L83" s="7"/>
      <c r="M83" s="7"/>
      <c r="N83" s="7"/>
      <c r="O83" s="7"/>
      <c r="P83" s="7"/>
      <c r="Q83" s="7"/>
      <c r="R83" s="7" t="s">
        <v>129</v>
      </c>
      <c r="S83" s="7"/>
      <c r="T83" s="7"/>
      <c r="U83" s="7"/>
      <c r="V83" s="7"/>
      <c r="W83" s="7"/>
      <c r="X83" s="7"/>
      <c r="Y83" s="7" t="s">
        <v>167</v>
      </c>
      <c r="Z83" s="7"/>
      <c r="AA83" s="7"/>
      <c r="AB83" s="7"/>
      <c r="AC83" s="7"/>
      <c r="AD83" s="7"/>
      <c r="AE83" s="7"/>
    </row>
    <row r="84" spans="1:31" x14ac:dyDescent="0.35">
      <c r="A84" s="8">
        <v>1.1666666666666667</v>
      </c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</row>
    <row r="85" spans="1:31" x14ac:dyDescent="0.35">
      <c r="A85" s="8"/>
      <c r="B85" s="7" t="s">
        <v>21</v>
      </c>
      <c r="C85" s="7" t="s">
        <v>21</v>
      </c>
      <c r="D85" s="7" t="s">
        <v>21</v>
      </c>
      <c r="E85" s="7" t="s">
        <v>21</v>
      </c>
      <c r="F85" s="7" t="s">
        <v>21</v>
      </c>
      <c r="G85" s="7" t="s">
        <v>68</v>
      </c>
      <c r="H85" s="7" t="s">
        <v>28</v>
      </c>
      <c r="I85" s="7" t="s">
        <v>21</v>
      </c>
      <c r="J85" s="7" t="s">
        <v>21</v>
      </c>
      <c r="K85" s="7" t="s">
        <v>21</v>
      </c>
      <c r="L85" s="7" t="s">
        <v>21</v>
      </c>
      <c r="M85" s="7" t="s">
        <v>21</v>
      </c>
      <c r="N85" s="7" t="s">
        <v>68</v>
      </c>
      <c r="O85" s="7" t="s">
        <v>80</v>
      </c>
      <c r="P85" s="7" t="s">
        <v>113</v>
      </c>
      <c r="Q85" s="7" t="s">
        <v>113</v>
      </c>
      <c r="R85" s="7" t="s">
        <v>113</v>
      </c>
      <c r="S85" s="7" t="s">
        <v>113</v>
      </c>
      <c r="T85" s="7" t="s">
        <v>113</v>
      </c>
      <c r="U85" s="7" t="s">
        <v>68</v>
      </c>
      <c r="V85" s="7" t="s">
        <v>118</v>
      </c>
      <c r="W85" s="7" t="s">
        <v>113</v>
      </c>
      <c r="X85" s="7" t="s">
        <v>21</v>
      </c>
      <c r="Y85" s="7" t="s">
        <v>21</v>
      </c>
      <c r="Z85" s="7" t="s">
        <v>21</v>
      </c>
      <c r="AA85" s="7" t="s">
        <v>21</v>
      </c>
      <c r="AB85" s="7" t="s">
        <v>68</v>
      </c>
      <c r="AC85" s="7" t="s">
        <v>154</v>
      </c>
      <c r="AD85" s="7" t="s">
        <v>21</v>
      </c>
      <c r="AE85" s="7" t="s">
        <v>21</v>
      </c>
    </row>
    <row r="86" spans="1:31" x14ac:dyDescent="0.35">
      <c r="A86" s="8">
        <v>1.1875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</row>
    <row r="87" spans="1:31" x14ac:dyDescent="0.35">
      <c r="A87" s="8"/>
      <c r="B87" s="7" t="s">
        <v>21</v>
      </c>
      <c r="C87" s="7" t="s">
        <v>21</v>
      </c>
      <c r="D87" s="7" t="s">
        <v>21</v>
      </c>
      <c r="E87" s="7" t="s">
        <v>21</v>
      </c>
      <c r="F87" s="7" t="s">
        <v>21</v>
      </c>
      <c r="G87" s="7"/>
      <c r="H87" s="7"/>
      <c r="I87" s="7" t="s">
        <v>21</v>
      </c>
      <c r="J87" s="7" t="s">
        <v>21</v>
      </c>
      <c r="K87" s="7" t="s">
        <v>21</v>
      </c>
      <c r="L87" s="7" t="s">
        <v>21</v>
      </c>
      <c r="M87" s="7" t="s">
        <v>21</v>
      </c>
      <c r="N87" s="7"/>
      <c r="O87" s="7"/>
      <c r="P87" s="7" t="s">
        <v>113</v>
      </c>
      <c r="Q87" s="7" t="s">
        <v>113</v>
      </c>
      <c r="R87" s="7" t="s">
        <v>113</v>
      </c>
      <c r="S87" s="7" t="s">
        <v>113</v>
      </c>
      <c r="T87" s="7" t="s">
        <v>113</v>
      </c>
      <c r="U87" s="7"/>
      <c r="V87" s="7"/>
      <c r="W87" s="7" t="s">
        <v>113</v>
      </c>
      <c r="X87" s="7" t="s">
        <v>21</v>
      </c>
      <c r="Y87" s="7" t="s">
        <v>21</v>
      </c>
      <c r="Z87" s="7" t="s">
        <v>21</v>
      </c>
      <c r="AA87" s="7" t="s">
        <v>21</v>
      </c>
      <c r="AB87" s="7"/>
      <c r="AC87" s="7"/>
      <c r="AD87" s="7" t="s">
        <v>21</v>
      </c>
      <c r="AE87" s="7" t="s">
        <v>21</v>
      </c>
    </row>
    <row r="88" spans="1:31" x14ac:dyDescent="0.35">
      <c r="A88" s="8">
        <v>1.2083333333333333</v>
      </c>
      <c r="B88" s="7"/>
      <c r="C88" s="7"/>
      <c r="D88" s="7"/>
      <c r="E88" s="7"/>
      <c r="F88" s="7"/>
      <c r="G88" s="7" t="s">
        <v>43</v>
      </c>
      <c r="H88" s="7"/>
      <c r="I88" s="7"/>
      <c r="J88" s="7"/>
      <c r="K88" s="7"/>
      <c r="L88" s="7"/>
      <c r="M88" s="7"/>
      <c r="N88" s="7" t="s">
        <v>43</v>
      </c>
      <c r="O88" s="7"/>
      <c r="P88" s="7"/>
      <c r="Q88" s="7"/>
      <c r="R88" s="7"/>
      <c r="S88" s="7"/>
      <c r="T88" s="7"/>
      <c r="U88" s="7" t="s">
        <v>43</v>
      </c>
      <c r="V88" s="7"/>
      <c r="W88" s="7"/>
      <c r="X88" s="7"/>
      <c r="Y88" s="7"/>
      <c r="Z88" s="7"/>
      <c r="AA88" s="7"/>
      <c r="AB88" s="7" t="s">
        <v>43</v>
      </c>
      <c r="AC88" s="7"/>
      <c r="AD88" s="7"/>
      <c r="AE88" s="7"/>
    </row>
    <row r="89" spans="1:31" x14ac:dyDescent="0.35">
      <c r="A89" s="8"/>
      <c r="B89" s="7" t="s">
        <v>32</v>
      </c>
      <c r="C89" s="7" t="s">
        <v>43</v>
      </c>
      <c r="D89" s="7" t="s">
        <v>43</v>
      </c>
      <c r="E89" s="7" t="s">
        <v>43</v>
      </c>
      <c r="F89" s="7" t="s">
        <v>43</v>
      </c>
      <c r="G89" s="7"/>
      <c r="H89" s="7" t="s">
        <v>43</v>
      </c>
      <c r="I89" s="7" t="s">
        <v>43</v>
      </c>
      <c r="J89" s="7" t="s">
        <v>43</v>
      </c>
      <c r="K89" s="7" t="s">
        <v>43</v>
      </c>
      <c r="L89" s="7" t="s">
        <v>43</v>
      </c>
      <c r="M89" s="7" t="s">
        <v>43</v>
      </c>
      <c r="N89" s="7"/>
      <c r="O89" s="7" t="s">
        <v>43</v>
      </c>
      <c r="P89" s="7" t="s">
        <v>43</v>
      </c>
      <c r="Q89" s="7" t="s">
        <v>43</v>
      </c>
      <c r="R89" s="7" t="s">
        <v>43</v>
      </c>
      <c r="S89" s="7" t="s">
        <v>43</v>
      </c>
      <c r="T89" s="7" t="s">
        <v>43</v>
      </c>
      <c r="U89" s="7"/>
      <c r="V89" s="7" t="s">
        <v>43</v>
      </c>
      <c r="W89" s="7" t="s">
        <v>43</v>
      </c>
      <c r="X89" s="7" t="s">
        <v>43</v>
      </c>
      <c r="Y89" s="7" t="s">
        <v>43</v>
      </c>
      <c r="Z89" s="7" t="s">
        <v>43</v>
      </c>
      <c r="AA89" s="7" t="s">
        <v>43</v>
      </c>
      <c r="AB89" s="7"/>
      <c r="AC89" s="7" t="s">
        <v>43</v>
      </c>
      <c r="AD89" s="7" t="s">
        <v>43</v>
      </c>
      <c r="AE89" s="7" t="s">
        <v>43</v>
      </c>
    </row>
    <row r="90" spans="1:31" x14ac:dyDescent="0.35">
      <c r="A90" s="9">
        <v>1.2291666666666667</v>
      </c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</row>
    <row r="91" spans="1:31" x14ac:dyDescent="0.35">
      <c r="A91" s="10"/>
      <c r="B91" s="7"/>
      <c r="C91" s="6" t="s">
        <v>43</v>
      </c>
      <c r="D91" s="6" t="s">
        <v>43</v>
      </c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6" t="s">
        <v>43</v>
      </c>
      <c r="AB91" s="6" t="s">
        <v>43</v>
      </c>
      <c r="AC91" s="6" t="s">
        <v>43</v>
      </c>
      <c r="AD91" s="6" t="s">
        <v>43</v>
      </c>
      <c r="AE91" s="6" t="s">
        <v>43</v>
      </c>
    </row>
  </sheetData>
  <mergeCells count="921">
    <mergeCell ref="A18:A19"/>
    <mergeCell ref="A20:A21"/>
    <mergeCell ref="A22:A23"/>
    <mergeCell ref="A24:A25"/>
    <mergeCell ref="A26:A27"/>
    <mergeCell ref="A28:A29"/>
    <mergeCell ref="A5:A6"/>
    <mergeCell ref="A7:A8"/>
    <mergeCell ref="A9:A10"/>
    <mergeCell ref="A11:A12"/>
    <mergeCell ref="A13:A14"/>
    <mergeCell ref="A15:A16"/>
    <mergeCell ref="A67:A68"/>
    <mergeCell ref="A69:A70"/>
    <mergeCell ref="A44:A45"/>
    <mergeCell ref="A46:A47"/>
    <mergeCell ref="A48:A49"/>
    <mergeCell ref="A50:A51"/>
    <mergeCell ref="A52:A53"/>
    <mergeCell ref="A54:A55"/>
    <mergeCell ref="A30:A31"/>
    <mergeCell ref="A32:A33"/>
    <mergeCell ref="A34:A35"/>
    <mergeCell ref="A36:A37"/>
    <mergeCell ref="A40:A41"/>
    <mergeCell ref="A42:A43"/>
    <mergeCell ref="B29:B32"/>
    <mergeCell ref="B33:B36"/>
    <mergeCell ref="B37:B38"/>
    <mergeCell ref="B39:B40"/>
    <mergeCell ref="A84:A85"/>
    <mergeCell ref="A86:A87"/>
    <mergeCell ref="A88:A89"/>
    <mergeCell ref="A90:A91"/>
    <mergeCell ref="B5:B7"/>
    <mergeCell ref="B8:B9"/>
    <mergeCell ref="B10:B11"/>
    <mergeCell ref="B12:B15"/>
    <mergeCell ref="B16:B17"/>
    <mergeCell ref="B19:B20"/>
    <mergeCell ref="A71:A72"/>
    <mergeCell ref="A73:A74"/>
    <mergeCell ref="A75:A76"/>
    <mergeCell ref="A78:A79"/>
    <mergeCell ref="A80:A81"/>
    <mergeCell ref="A82:A83"/>
    <mergeCell ref="A56:A57"/>
    <mergeCell ref="A59:A60"/>
    <mergeCell ref="A61:A62"/>
    <mergeCell ref="A64:A65"/>
    <mergeCell ref="B78:B80"/>
    <mergeCell ref="B81:B84"/>
    <mergeCell ref="B85:B86"/>
    <mergeCell ref="B87:B88"/>
    <mergeCell ref="B89:B91"/>
    <mergeCell ref="C5:C7"/>
    <mergeCell ref="C8:C9"/>
    <mergeCell ref="C10:C11"/>
    <mergeCell ref="C12:C13"/>
    <mergeCell ref="C14:C15"/>
    <mergeCell ref="B59:B61"/>
    <mergeCell ref="B62:B64"/>
    <mergeCell ref="B65:B67"/>
    <mergeCell ref="B68:B71"/>
    <mergeCell ref="B72:B75"/>
    <mergeCell ref="B76:B77"/>
    <mergeCell ref="B41:B44"/>
    <mergeCell ref="B45:B46"/>
    <mergeCell ref="B47:B48"/>
    <mergeCell ref="B49:B50"/>
    <mergeCell ref="B51:B52"/>
    <mergeCell ref="B53:B56"/>
    <mergeCell ref="B21:B24"/>
    <mergeCell ref="B25:B28"/>
    <mergeCell ref="D5:D7"/>
    <mergeCell ref="D8:D9"/>
    <mergeCell ref="D10:D11"/>
    <mergeCell ref="D12:D13"/>
    <mergeCell ref="D14:D15"/>
    <mergeCell ref="D16:D17"/>
    <mergeCell ref="D18:D20"/>
    <mergeCell ref="C68:C69"/>
    <mergeCell ref="C70:C71"/>
    <mergeCell ref="C49:C50"/>
    <mergeCell ref="C51:C52"/>
    <mergeCell ref="C53:C56"/>
    <mergeCell ref="C59:C61"/>
    <mergeCell ref="C62:C64"/>
    <mergeCell ref="C65:C67"/>
    <mergeCell ref="C33:C36"/>
    <mergeCell ref="C37:C38"/>
    <mergeCell ref="C39:C40"/>
    <mergeCell ref="C41:C44"/>
    <mergeCell ref="C45:C46"/>
    <mergeCell ref="C47:C48"/>
    <mergeCell ref="C16:C17"/>
    <mergeCell ref="C18:C20"/>
    <mergeCell ref="C21:C24"/>
    <mergeCell ref="D21:D24"/>
    <mergeCell ref="D25:D28"/>
    <mergeCell ref="D29:D32"/>
    <mergeCell ref="D33:D36"/>
    <mergeCell ref="D37:D38"/>
    <mergeCell ref="D39:D40"/>
    <mergeCell ref="C85:C86"/>
    <mergeCell ref="C87:C88"/>
    <mergeCell ref="C89:C90"/>
    <mergeCell ref="C72:C75"/>
    <mergeCell ref="C76:C77"/>
    <mergeCell ref="C78:C80"/>
    <mergeCell ref="C81:C84"/>
    <mergeCell ref="C25:C28"/>
    <mergeCell ref="C29:C30"/>
    <mergeCell ref="C31:C32"/>
    <mergeCell ref="D89:D90"/>
    <mergeCell ref="E5:E7"/>
    <mergeCell ref="E8:E9"/>
    <mergeCell ref="E10:E11"/>
    <mergeCell ref="E12:E15"/>
    <mergeCell ref="E16:E17"/>
    <mergeCell ref="E18:E20"/>
    <mergeCell ref="E21:E24"/>
    <mergeCell ref="E25:E28"/>
    <mergeCell ref="D72:D75"/>
    <mergeCell ref="D76:D77"/>
    <mergeCell ref="D78:D80"/>
    <mergeCell ref="D81:D82"/>
    <mergeCell ref="D83:D84"/>
    <mergeCell ref="D85:D86"/>
    <mergeCell ref="D53:D56"/>
    <mergeCell ref="D57:D58"/>
    <mergeCell ref="D59:D61"/>
    <mergeCell ref="D62:D64"/>
    <mergeCell ref="D65:D67"/>
    <mergeCell ref="D68:D71"/>
    <mergeCell ref="D41:D42"/>
    <mergeCell ref="D43:D44"/>
    <mergeCell ref="D45:D46"/>
    <mergeCell ref="E59:E61"/>
    <mergeCell ref="E62:E64"/>
    <mergeCell ref="E29:E32"/>
    <mergeCell ref="E33:E37"/>
    <mergeCell ref="E39:E40"/>
    <mergeCell ref="E41:E44"/>
    <mergeCell ref="E45:E46"/>
    <mergeCell ref="E47:E48"/>
    <mergeCell ref="D87:D88"/>
    <mergeCell ref="D47:D48"/>
    <mergeCell ref="D49:D50"/>
    <mergeCell ref="D51:D52"/>
    <mergeCell ref="F29:F32"/>
    <mergeCell ref="F33:F36"/>
    <mergeCell ref="F37:F38"/>
    <mergeCell ref="F39:F40"/>
    <mergeCell ref="E85:E86"/>
    <mergeCell ref="E87:E88"/>
    <mergeCell ref="E89:E91"/>
    <mergeCell ref="F5:F7"/>
    <mergeCell ref="F8:F9"/>
    <mergeCell ref="F10:F11"/>
    <mergeCell ref="F12:F15"/>
    <mergeCell ref="F16:F17"/>
    <mergeCell ref="F18:F20"/>
    <mergeCell ref="F21:F22"/>
    <mergeCell ref="E65:E67"/>
    <mergeCell ref="E68:E71"/>
    <mergeCell ref="E72:E75"/>
    <mergeCell ref="E76:E77"/>
    <mergeCell ref="E78:E80"/>
    <mergeCell ref="E81:E84"/>
    <mergeCell ref="E49:E50"/>
    <mergeCell ref="E51:E52"/>
    <mergeCell ref="E53:E56"/>
    <mergeCell ref="E57:E58"/>
    <mergeCell ref="F79:F80"/>
    <mergeCell ref="F81:F84"/>
    <mergeCell ref="F85:F86"/>
    <mergeCell ref="F87:F88"/>
    <mergeCell ref="F89:F91"/>
    <mergeCell ref="G5:G7"/>
    <mergeCell ref="G8:G10"/>
    <mergeCell ref="G11:G15"/>
    <mergeCell ref="G16:G17"/>
    <mergeCell ref="G18:G20"/>
    <mergeCell ref="F57:F58"/>
    <mergeCell ref="F59:F61"/>
    <mergeCell ref="F62:F67"/>
    <mergeCell ref="F68:F71"/>
    <mergeCell ref="F72:F75"/>
    <mergeCell ref="F76:F77"/>
    <mergeCell ref="F41:F44"/>
    <mergeCell ref="F45:F46"/>
    <mergeCell ref="F47:F48"/>
    <mergeCell ref="F49:F50"/>
    <mergeCell ref="F51:F52"/>
    <mergeCell ref="F53:F56"/>
    <mergeCell ref="F23:F24"/>
    <mergeCell ref="F25:F28"/>
    <mergeCell ref="G81:G84"/>
    <mergeCell ref="G85:G87"/>
    <mergeCell ref="G88:G91"/>
    <mergeCell ref="H5:H7"/>
    <mergeCell ref="H8:H11"/>
    <mergeCell ref="H12:H15"/>
    <mergeCell ref="H16:H17"/>
    <mergeCell ref="H18:H20"/>
    <mergeCell ref="H21:H24"/>
    <mergeCell ref="G59:G61"/>
    <mergeCell ref="G62:G64"/>
    <mergeCell ref="G65:G67"/>
    <mergeCell ref="G68:G71"/>
    <mergeCell ref="G72:G74"/>
    <mergeCell ref="G75:G77"/>
    <mergeCell ref="G41:G44"/>
    <mergeCell ref="G45:G48"/>
    <mergeCell ref="G49:G52"/>
    <mergeCell ref="G53:G54"/>
    <mergeCell ref="G55:G56"/>
    <mergeCell ref="G57:G58"/>
    <mergeCell ref="G21:G24"/>
    <mergeCell ref="G25:G28"/>
    <mergeCell ref="G29:G32"/>
    <mergeCell ref="H57:H58"/>
    <mergeCell ref="H60:H61"/>
    <mergeCell ref="H25:H28"/>
    <mergeCell ref="H29:H32"/>
    <mergeCell ref="H33:H34"/>
    <mergeCell ref="H35:H36"/>
    <mergeCell ref="H37:H38"/>
    <mergeCell ref="H40:H42"/>
    <mergeCell ref="G78:G80"/>
    <mergeCell ref="G33:G36"/>
    <mergeCell ref="G37:G38"/>
    <mergeCell ref="G39:G40"/>
    <mergeCell ref="I37:I38"/>
    <mergeCell ref="I39:I40"/>
    <mergeCell ref="I41:I44"/>
    <mergeCell ref="I45:I46"/>
    <mergeCell ref="H85:H88"/>
    <mergeCell ref="H89:H91"/>
    <mergeCell ref="I5:I7"/>
    <mergeCell ref="I8:I9"/>
    <mergeCell ref="I10:I11"/>
    <mergeCell ref="I12:I15"/>
    <mergeCell ref="I16:I17"/>
    <mergeCell ref="I18:I20"/>
    <mergeCell ref="I21:I24"/>
    <mergeCell ref="I25:I28"/>
    <mergeCell ref="H62:H67"/>
    <mergeCell ref="H68:H70"/>
    <mergeCell ref="H71:H75"/>
    <mergeCell ref="H76:H77"/>
    <mergeCell ref="H78:H79"/>
    <mergeCell ref="H80:H84"/>
    <mergeCell ref="H43:H44"/>
    <mergeCell ref="H45:H48"/>
    <mergeCell ref="H49:H52"/>
    <mergeCell ref="H53:H56"/>
    <mergeCell ref="I85:I86"/>
    <mergeCell ref="I87:I88"/>
    <mergeCell ref="I89:I91"/>
    <mergeCell ref="J5:J7"/>
    <mergeCell ref="J8:J9"/>
    <mergeCell ref="J10:J11"/>
    <mergeCell ref="J12:J13"/>
    <mergeCell ref="J14:J15"/>
    <mergeCell ref="J16:J17"/>
    <mergeCell ref="J18:J20"/>
    <mergeCell ref="I65:I67"/>
    <mergeCell ref="I68:I71"/>
    <mergeCell ref="I72:I75"/>
    <mergeCell ref="I76:I77"/>
    <mergeCell ref="I78:I80"/>
    <mergeCell ref="I81:I84"/>
    <mergeCell ref="I47:I48"/>
    <mergeCell ref="I49:I50"/>
    <mergeCell ref="I51:I52"/>
    <mergeCell ref="I53:I56"/>
    <mergeCell ref="I59:I61"/>
    <mergeCell ref="I62:I64"/>
    <mergeCell ref="I29:I32"/>
    <mergeCell ref="I33:I36"/>
    <mergeCell ref="J45:J46"/>
    <mergeCell ref="J47:J48"/>
    <mergeCell ref="J49:J50"/>
    <mergeCell ref="J51:J52"/>
    <mergeCell ref="J21:J24"/>
    <mergeCell ref="J25:J28"/>
    <mergeCell ref="J29:J30"/>
    <mergeCell ref="J31:J32"/>
    <mergeCell ref="J33:J36"/>
    <mergeCell ref="J37:J38"/>
    <mergeCell ref="J89:J91"/>
    <mergeCell ref="K5:K7"/>
    <mergeCell ref="K8:K9"/>
    <mergeCell ref="K10:K11"/>
    <mergeCell ref="K12:K13"/>
    <mergeCell ref="K14:K15"/>
    <mergeCell ref="K16:K17"/>
    <mergeCell ref="K18:K20"/>
    <mergeCell ref="K21:K24"/>
    <mergeCell ref="K25:K28"/>
    <mergeCell ref="J72:J75"/>
    <mergeCell ref="J76:J77"/>
    <mergeCell ref="J78:J80"/>
    <mergeCell ref="J81:J84"/>
    <mergeCell ref="J85:J86"/>
    <mergeCell ref="J87:J88"/>
    <mergeCell ref="J53:J56"/>
    <mergeCell ref="J59:J61"/>
    <mergeCell ref="J62:J64"/>
    <mergeCell ref="J65:J67"/>
    <mergeCell ref="J68:J69"/>
    <mergeCell ref="J70:J71"/>
    <mergeCell ref="J39:J40"/>
    <mergeCell ref="J41:J44"/>
    <mergeCell ref="L5:L7"/>
    <mergeCell ref="L8:L9"/>
    <mergeCell ref="L10:L11"/>
    <mergeCell ref="L12:L15"/>
    <mergeCell ref="L16:L17"/>
    <mergeCell ref="K59:K61"/>
    <mergeCell ref="K62:K64"/>
    <mergeCell ref="K65:K67"/>
    <mergeCell ref="K68:K71"/>
    <mergeCell ref="K45:K46"/>
    <mergeCell ref="K47:K48"/>
    <mergeCell ref="K49:K50"/>
    <mergeCell ref="K51:K52"/>
    <mergeCell ref="K53:K56"/>
    <mergeCell ref="K57:K58"/>
    <mergeCell ref="K29:K32"/>
    <mergeCell ref="K33:K36"/>
    <mergeCell ref="K37:K38"/>
    <mergeCell ref="K39:K40"/>
    <mergeCell ref="K41:K42"/>
    <mergeCell ref="K43:K44"/>
    <mergeCell ref="L29:L32"/>
    <mergeCell ref="L33:L38"/>
    <mergeCell ref="L39:L40"/>
    <mergeCell ref="L41:L44"/>
    <mergeCell ref="K81:K82"/>
    <mergeCell ref="K83:K84"/>
    <mergeCell ref="K85:K86"/>
    <mergeCell ref="K87:K88"/>
    <mergeCell ref="K89:K91"/>
    <mergeCell ref="K72:K76"/>
    <mergeCell ref="K78:K80"/>
    <mergeCell ref="L78:L80"/>
    <mergeCell ref="L81:L84"/>
    <mergeCell ref="L85:L86"/>
    <mergeCell ref="L87:L88"/>
    <mergeCell ref="L89:L91"/>
    <mergeCell ref="M5:M7"/>
    <mergeCell ref="M8:M9"/>
    <mergeCell ref="M10:M11"/>
    <mergeCell ref="M12:M15"/>
    <mergeCell ref="M16:M17"/>
    <mergeCell ref="L59:L61"/>
    <mergeCell ref="L62:L64"/>
    <mergeCell ref="L65:L67"/>
    <mergeCell ref="L68:L71"/>
    <mergeCell ref="L72:L75"/>
    <mergeCell ref="L76:L77"/>
    <mergeCell ref="L45:L46"/>
    <mergeCell ref="L47:L48"/>
    <mergeCell ref="L49:L50"/>
    <mergeCell ref="L51:L52"/>
    <mergeCell ref="L53:L56"/>
    <mergeCell ref="L57:L58"/>
    <mergeCell ref="L20:L24"/>
    <mergeCell ref="L25:L28"/>
    <mergeCell ref="M41:M44"/>
    <mergeCell ref="M45:M46"/>
    <mergeCell ref="M47:M48"/>
    <mergeCell ref="M49:M50"/>
    <mergeCell ref="M18:M20"/>
    <mergeCell ref="M21:M22"/>
    <mergeCell ref="M23:M24"/>
    <mergeCell ref="M25:M28"/>
    <mergeCell ref="M29:M32"/>
    <mergeCell ref="M33:M36"/>
    <mergeCell ref="M89:M91"/>
    <mergeCell ref="N5:N7"/>
    <mergeCell ref="N8:N10"/>
    <mergeCell ref="N11:N15"/>
    <mergeCell ref="N16:N17"/>
    <mergeCell ref="N20:N24"/>
    <mergeCell ref="N25:N28"/>
    <mergeCell ref="N29:N32"/>
    <mergeCell ref="N33:N36"/>
    <mergeCell ref="N37:N38"/>
    <mergeCell ref="M72:M75"/>
    <mergeCell ref="M76:M77"/>
    <mergeCell ref="M79:M80"/>
    <mergeCell ref="M81:M84"/>
    <mergeCell ref="M85:M86"/>
    <mergeCell ref="M87:M88"/>
    <mergeCell ref="M51:M52"/>
    <mergeCell ref="M53:M56"/>
    <mergeCell ref="M57:M58"/>
    <mergeCell ref="M59:M61"/>
    <mergeCell ref="M62:M67"/>
    <mergeCell ref="M68:M71"/>
    <mergeCell ref="M37:M38"/>
    <mergeCell ref="M39:M40"/>
    <mergeCell ref="N85:N87"/>
    <mergeCell ref="N88:N91"/>
    <mergeCell ref="O5:O7"/>
    <mergeCell ref="O8:O11"/>
    <mergeCell ref="O12:O16"/>
    <mergeCell ref="O18:O20"/>
    <mergeCell ref="O21:O24"/>
    <mergeCell ref="N57:N58"/>
    <mergeCell ref="N59:N61"/>
    <mergeCell ref="N62:N64"/>
    <mergeCell ref="N65:N67"/>
    <mergeCell ref="N68:N71"/>
    <mergeCell ref="N72:N74"/>
    <mergeCell ref="N39:N40"/>
    <mergeCell ref="N41:N44"/>
    <mergeCell ref="N45:N48"/>
    <mergeCell ref="N49:N52"/>
    <mergeCell ref="N53:N54"/>
    <mergeCell ref="N55:N56"/>
    <mergeCell ref="O25:O28"/>
    <mergeCell ref="O29:O32"/>
    <mergeCell ref="O33:O34"/>
    <mergeCell ref="O35:O36"/>
    <mergeCell ref="O37:O38"/>
    <mergeCell ref="O40:O44"/>
    <mergeCell ref="N75:N77"/>
    <mergeCell ref="N78:N80"/>
    <mergeCell ref="N81:N84"/>
    <mergeCell ref="O68:O71"/>
    <mergeCell ref="O72:O75"/>
    <mergeCell ref="O76:O77"/>
    <mergeCell ref="O80:O84"/>
    <mergeCell ref="O85:O88"/>
    <mergeCell ref="O89:O91"/>
    <mergeCell ref="O45:O48"/>
    <mergeCell ref="O49:O52"/>
    <mergeCell ref="O53:O56"/>
    <mergeCell ref="O57:O58"/>
    <mergeCell ref="O59:O61"/>
    <mergeCell ref="O62:O67"/>
    <mergeCell ref="P37:P38"/>
    <mergeCell ref="P39:P40"/>
    <mergeCell ref="P41:P44"/>
    <mergeCell ref="P45:P46"/>
    <mergeCell ref="P5:P7"/>
    <mergeCell ref="P8:P9"/>
    <mergeCell ref="P10:P11"/>
    <mergeCell ref="P12:P15"/>
    <mergeCell ref="P16:P20"/>
    <mergeCell ref="P21:P24"/>
    <mergeCell ref="P81:P84"/>
    <mergeCell ref="P85:P86"/>
    <mergeCell ref="P87:P88"/>
    <mergeCell ref="P89:P91"/>
    <mergeCell ref="Q6:Q7"/>
    <mergeCell ref="Q8:Q9"/>
    <mergeCell ref="Q10:Q11"/>
    <mergeCell ref="Q12:Q13"/>
    <mergeCell ref="Q14:Q15"/>
    <mergeCell ref="Q16:Q17"/>
    <mergeCell ref="P62:P64"/>
    <mergeCell ref="P65:P67"/>
    <mergeCell ref="P68:P71"/>
    <mergeCell ref="P72:P75"/>
    <mergeCell ref="P76:P77"/>
    <mergeCell ref="P78:P80"/>
    <mergeCell ref="P47:P48"/>
    <mergeCell ref="P49:P50"/>
    <mergeCell ref="P51:P52"/>
    <mergeCell ref="P53:P54"/>
    <mergeCell ref="P55:P56"/>
    <mergeCell ref="P59:P61"/>
    <mergeCell ref="P25:P28"/>
    <mergeCell ref="P29:P36"/>
    <mergeCell ref="Q39:Q40"/>
    <mergeCell ref="Q41:Q44"/>
    <mergeCell ref="Q45:Q46"/>
    <mergeCell ref="Q47:Q48"/>
    <mergeCell ref="Q18:Q20"/>
    <mergeCell ref="Q21:Q24"/>
    <mergeCell ref="Q25:Q26"/>
    <mergeCell ref="Q27:Q28"/>
    <mergeCell ref="Q29:Q30"/>
    <mergeCell ref="Q31:Q32"/>
    <mergeCell ref="Q78:Q80"/>
    <mergeCell ref="Q81:Q84"/>
    <mergeCell ref="Q85:Q86"/>
    <mergeCell ref="Q87:Q88"/>
    <mergeCell ref="Q89:Q91"/>
    <mergeCell ref="R6:R7"/>
    <mergeCell ref="R8:R9"/>
    <mergeCell ref="R10:R11"/>
    <mergeCell ref="R12:R13"/>
    <mergeCell ref="R14:R15"/>
    <mergeCell ref="Q65:Q67"/>
    <mergeCell ref="Q68:Q69"/>
    <mergeCell ref="Q70:Q71"/>
    <mergeCell ref="Q72:Q73"/>
    <mergeCell ref="Q74:Q75"/>
    <mergeCell ref="Q76:Q77"/>
    <mergeCell ref="Q49:Q50"/>
    <mergeCell ref="Q51:Q52"/>
    <mergeCell ref="Q53:Q54"/>
    <mergeCell ref="Q55:Q56"/>
    <mergeCell ref="Q60:Q61"/>
    <mergeCell ref="Q62:Q64"/>
    <mergeCell ref="Q33:Q36"/>
    <mergeCell ref="Q37:Q38"/>
    <mergeCell ref="R39:R40"/>
    <mergeCell ref="R41:R42"/>
    <mergeCell ref="R43:R44"/>
    <mergeCell ref="R45:R46"/>
    <mergeCell ref="R18:R20"/>
    <mergeCell ref="R21:R24"/>
    <mergeCell ref="R25:R26"/>
    <mergeCell ref="R27:R28"/>
    <mergeCell ref="R29:R32"/>
    <mergeCell ref="R33:R34"/>
    <mergeCell ref="R81:R82"/>
    <mergeCell ref="R83:R84"/>
    <mergeCell ref="R85:R86"/>
    <mergeCell ref="R87:R88"/>
    <mergeCell ref="R89:R91"/>
    <mergeCell ref="S6:S7"/>
    <mergeCell ref="S8:S9"/>
    <mergeCell ref="S10:S11"/>
    <mergeCell ref="S12:S15"/>
    <mergeCell ref="S16:S20"/>
    <mergeCell ref="R59:R61"/>
    <mergeCell ref="R62:R64"/>
    <mergeCell ref="R65:R67"/>
    <mergeCell ref="R68:R71"/>
    <mergeCell ref="R72:R77"/>
    <mergeCell ref="R78:R80"/>
    <mergeCell ref="R47:R48"/>
    <mergeCell ref="R49:R50"/>
    <mergeCell ref="R51:R52"/>
    <mergeCell ref="R53:R54"/>
    <mergeCell ref="R55:R56"/>
    <mergeCell ref="R57:R58"/>
    <mergeCell ref="R35:R36"/>
    <mergeCell ref="R37:R38"/>
    <mergeCell ref="S47:S48"/>
    <mergeCell ref="S49:S50"/>
    <mergeCell ref="S51:S52"/>
    <mergeCell ref="S53:S54"/>
    <mergeCell ref="S21:S24"/>
    <mergeCell ref="S25:S26"/>
    <mergeCell ref="S27:S28"/>
    <mergeCell ref="S29:S32"/>
    <mergeCell ref="S33:S38"/>
    <mergeCell ref="S39:S40"/>
    <mergeCell ref="S89:S91"/>
    <mergeCell ref="T6:T7"/>
    <mergeCell ref="T8:T9"/>
    <mergeCell ref="T10:T11"/>
    <mergeCell ref="T12:T15"/>
    <mergeCell ref="T16:T17"/>
    <mergeCell ref="T19:T20"/>
    <mergeCell ref="T21:T22"/>
    <mergeCell ref="T23:T24"/>
    <mergeCell ref="T25:T26"/>
    <mergeCell ref="S72:S75"/>
    <mergeCell ref="S76:S77"/>
    <mergeCell ref="S78:S80"/>
    <mergeCell ref="S81:S84"/>
    <mergeCell ref="S85:S86"/>
    <mergeCell ref="S87:S88"/>
    <mergeCell ref="S55:S56"/>
    <mergeCell ref="S57:S58"/>
    <mergeCell ref="S59:S61"/>
    <mergeCell ref="S62:S64"/>
    <mergeCell ref="S65:S67"/>
    <mergeCell ref="S68:S71"/>
    <mergeCell ref="S41:S44"/>
    <mergeCell ref="S45:S46"/>
    <mergeCell ref="T87:T88"/>
    <mergeCell ref="T89:T91"/>
    <mergeCell ref="U5:U7"/>
    <mergeCell ref="U8:U10"/>
    <mergeCell ref="U11:U15"/>
    <mergeCell ref="U16:U20"/>
    <mergeCell ref="U21:U24"/>
    <mergeCell ref="T57:T58"/>
    <mergeCell ref="T59:T61"/>
    <mergeCell ref="T62:T67"/>
    <mergeCell ref="T68:T71"/>
    <mergeCell ref="T72:T75"/>
    <mergeCell ref="T76:T77"/>
    <mergeCell ref="T45:T46"/>
    <mergeCell ref="T47:T48"/>
    <mergeCell ref="T49:T50"/>
    <mergeCell ref="T51:T52"/>
    <mergeCell ref="T53:T54"/>
    <mergeCell ref="T55:T56"/>
    <mergeCell ref="T27:T28"/>
    <mergeCell ref="T29:T32"/>
    <mergeCell ref="T33:T36"/>
    <mergeCell ref="T37:T38"/>
    <mergeCell ref="T39:T40"/>
    <mergeCell ref="U25:U28"/>
    <mergeCell ref="U29:U32"/>
    <mergeCell ref="U33:U36"/>
    <mergeCell ref="U37:U38"/>
    <mergeCell ref="U39:U40"/>
    <mergeCell ref="U41:U44"/>
    <mergeCell ref="T79:T80"/>
    <mergeCell ref="T81:T84"/>
    <mergeCell ref="T85:T86"/>
    <mergeCell ref="T41:T44"/>
    <mergeCell ref="V45:V48"/>
    <mergeCell ref="V49:V52"/>
    <mergeCell ref="U81:U84"/>
    <mergeCell ref="U85:U87"/>
    <mergeCell ref="U88:U91"/>
    <mergeCell ref="V5:V7"/>
    <mergeCell ref="V8:V11"/>
    <mergeCell ref="V12:V17"/>
    <mergeCell ref="V18:V20"/>
    <mergeCell ref="V21:V24"/>
    <mergeCell ref="V25:V28"/>
    <mergeCell ref="V29:V31"/>
    <mergeCell ref="U62:U64"/>
    <mergeCell ref="U65:U67"/>
    <mergeCell ref="U68:U71"/>
    <mergeCell ref="U72:U74"/>
    <mergeCell ref="U75:U77"/>
    <mergeCell ref="U78:U80"/>
    <mergeCell ref="U45:U47"/>
    <mergeCell ref="U48:U52"/>
    <mergeCell ref="U53:U54"/>
    <mergeCell ref="U55:U56"/>
    <mergeCell ref="U57:U58"/>
    <mergeCell ref="U59:U61"/>
    <mergeCell ref="W37:W38"/>
    <mergeCell ref="W39:W40"/>
    <mergeCell ref="W41:W44"/>
    <mergeCell ref="W45:W46"/>
    <mergeCell ref="V81:V84"/>
    <mergeCell ref="V85:V88"/>
    <mergeCell ref="V89:V91"/>
    <mergeCell ref="W6:W7"/>
    <mergeCell ref="W8:W9"/>
    <mergeCell ref="W10:W11"/>
    <mergeCell ref="W12:W15"/>
    <mergeCell ref="W16:W20"/>
    <mergeCell ref="W21:W24"/>
    <mergeCell ref="W25:W26"/>
    <mergeCell ref="V53:V56"/>
    <mergeCell ref="V59:V61"/>
    <mergeCell ref="V62:V67"/>
    <mergeCell ref="V68:V71"/>
    <mergeCell ref="V72:V75"/>
    <mergeCell ref="V76:V80"/>
    <mergeCell ref="V32:V34"/>
    <mergeCell ref="V35:V36"/>
    <mergeCell ref="V37:V38"/>
    <mergeCell ref="V40:V44"/>
    <mergeCell ref="W81:W84"/>
    <mergeCell ref="W85:W86"/>
    <mergeCell ref="W87:W88"/>
    <mergeCell ref="W89:W91"/>
    <mergeCell ref="X5:X7"/>
    <mergeCell ref="X8:X9"/>
    <mergeCell ref="X10:X11"/>
    <mergeCell ref="X12:X13"/>
    <mergeCell ref="X14:X15"/>
    <mergeCell ref="X16:X17"/>
    <mergeCell ref="W62:W64"/>
    <mergeCell ref="W65:W67"/>
    <mergeCell ref="W68:W71"/>
    <mergeCell ref="W72:W75"/>
    <mergeCell ref="W76:W77"/>
    <mergeCell ref="W78:W80"/>
    <mergeCell ref="W47:W48"/>
    <mergeCell ref="W49:W50"/>
    <mergeCell ref="W51:W52"/>
    <mergeCell ref="W53:W54"/>
    <mergeCell ref="W55:W56"/>
    <mergeCell ref="W59:W61"/>
    <mergeCell ref="W27:W28"/>
    <mergeCell ref="W29:W36"/>
    <mergeCell ref="Y5:Y7"/>
    <mergeCell ref="Y8:Y9"/>
    <mergeCell ref="Y10:Y11"/>
    <mergeCell ref="Y12:Y13"/>
    <mergeCell ref="Y14:Y15"/>
    <mergeCell ref="Y18:Y20"/>
    <mergeCell ref="Y21:Y24"/>
    <mergeCell ref="X70:X71"/>
    <mergeCell ref="X72:X73"/>
    <mergeCell ref="X51:X52"/>
    <mergeCell ref="X53:X56"/>
    <mergeCell ref="X60:X61"/>
    <mergeCell ref="X62:X64"/>
    <mergeCell ref="X65:X67"/>
    <mergeCell ref="X68:X69"/>
    <mergeCell ref="X37:X38"/>
    <mergeCell ref="X39:X40"/>
    <mergeCell ref="X41:X44"/>
    <mergeCell ref="X45:X46"/>
    <mergeCell ref="X47:X48"/>
    <mergeCell ref="X49:X50"/>
    <mergeCell ref="X18:X20"/>
    <mergeCell ref="X21:X24"/>
    <mergeCell ref="X25:X28"/>
    <mergeCell ref="Y25:Y28"/>
    <mergeCell ref="Y29:Y32"/>
    <mergeCell ref="Y33:Y34"/>
    <mergeCell ref="Y35:Y36"/>
    <mergeCell ref="Y37:Y38"/>
    <mergeCell ref="Y39:Y40"/>
    <mergeCell ref="X85:X86"/>
    <mergeCell ref="X87:X88"/>
    <mergeCell ref="X89:X91"/>
    <mergeCell ref="X74:X75"/>
    <mergeCell ref="X76:X77"/>
    <mergeCell ref="X78:X80"/>
    <mergeCell ref="X81:X84"/>
    <mergeCell ref="X29:X30"/>
    <mergeCell ref="X31:X32"/>
    <mergeCell ref="X33:X36"/>
    <mergeCell ref="Y89:Y91"/>
    <mergeCell ref="Z5:Z7"/>
    <mergeCell ref="Z8:Z9"/>
    <mergeCell ref="Z10:Z11"/>
    <mergeCell ref="Z12:Z15"/>
    <mergeCell ref="Z16:Z17"/>
    <mergeCell ref="Z18:Z20"/>
    <mergeCell ref="Z21:Z24"/>
    <mergeCell ref="Z25:Z28"/>
    <mergeCell ref="Y72:Y75"/>
    <mergeCell ref="Y76:Y77"/>
    <mergeCell ref="Y78:Y80"/>
    <mergeCell ref="Y81:Y82"/>
    <mergeCell ref="Y83:Y84"/>
    <mergeCell ref="Y85:Y86"/>
    <mergeCell ref="Y53:Y56"/>
    <mergeCell ref="Y57:Y58"/>
    <mergeCell ref="Y59:Y61"/>
    <mergeCell ref="Y62:Y64"/>
    <mergeCell ref="Y65:Y67"/>
    <mergeCell ref="Y68:Y71"/>
    <mergeCell ref="Y41:Y42"/>
    <mergeCell ref="Y43:Y44"/>
    <mergeCell ref="Y45:Y46"/>
    <mergeCell ref="Z59:Z61"/>
    <mergeCell ref="Z62:Z64"/>
    <mergeCell ref="Z29:Z32"/>
    <mergeCell ref="Z33:Z36"/>
    <mergeCell ref="Z39:Z40"/>
    <mergeCell ref="Z41:Z44"/>
    <mergeCell ref="Z45:Z46"/>
    <mergeCell ref="Z47:Z48"/>
    <mergeCell ref="Y87:Y88"/>
    <mergeCell ref="Y47:Y48"/>
    <mergeCell ref="Y49:Y50"/>
    <mergeCell ref="Y51:Y52"/>
    <mergeCell ref="AA29:AA32"/>
    <mergeCell ref="AA33:AA36"/>
    <mergeCell ref="AA37:AA38"/>
    <mergeCell ref="AA39:AA40"/>
    <mergeCell ref="Z85:Z86"/>
    <mergeCell ref="Z87:Z88"/>
    <mergeCell ref="Z89:Z91"/>
    <mergeCell ref="AA5:AA7"/>
    <mergeCell ref="AA8:AA9"/>
    <mergeCell ref="AA10:AA11"/>
    <mergeCell ref="AA12:AA15"/>
    <mergeCell ref="AA16:AA17"/>
    <mergeCell ref="AA19:AA20"/>
    <mergeCell ref="AA21:AA22"/>
    <mergeCell ref="Z65:Z67"/>
    <mergeCell ref="Z68:Z71"/>
    <mergeCell ref="Z72:Z75"/>
    <mergeCell ref="Z76:Z77"/>
    <mergeCell ref="Z78:Z80"/>
    <mergeCell ref="Z81:Z84"/>
    <mergeCell ref="Z49:Z50"/>
    <mergeCell ref="Z51:Z52"/>
    <mergeCell ref="Z53:Z56"/>
    <mergeCell ref="Z57:Z58"/>
    <mergeCell ref="AA79:AA80"/>
    <mergeCell ref="AA81:AA84"/>
    <mergeCell ref="AA85:AA86"/>
    <mergeCell ref="AA87:AA88"/>
    <mergeCell ref="AA89:AA90"/>
    <mergeCell ref="AB5:AB7"/>
    <mergeCell ref="AB8:AB10"/>
    <mergeCell ref="AB11:AB15"/>
    <mergeCell ref="AB16:AB17"/>
    <mergeCell ref="AB18:AB20"/>
    <mergeCell ref="AA57:AA58"/>
    <mergeCell ref="AA59:AA61"/>
    <mergeCell ref="AA62:AA67"/>
    <mergeCell ref="AA68:AA71"/>
    <mergeCell ref="AA72:AA75"/>
    <mergeCell ref="AA76:AA77"/>
    <mergeCell ref="AA41:AA44"/>
    <mergeCell ref="AA45:AA46"/>
    <mergeCell ref="AA47:AA48"/>
    <mergeCell ref="AA49:AA50"/>
    <mergeCell ref="AA51:AA52"/>
    <mergeCell ref="AA53:AA56"/>
    <mergeCell ref="AA23:AA24"/>
    <mergeCell ref="AA25:AA28"/>
    <mergeCell ref="AB81:AB84"/>
    <mergeCell ref="AB85:AB87"/>
    <mergeCell ref="AB88:AB90"/>
    <mergeCell ref="AC5:AC7"/>
    <mergeCell ref="AC8:AC9"/>
    <mergeCell ref="AC10:AC11"/>
    <mergeCell ref="AC12:AC15"/>
    <mergeCell ref="AC16:AC17"/>
    <mergeCell ref="AC18:AC20"/>
    <mergeCell ref="AB59:AB61"/>
    <mergeCell ref="AB62:AB64"/>
    <mergeCell ref="AB65:AB67"/>
    <mergeCell ref="AB68:AB71"/>
    <mergeCell ref="AB72:AB74"/>
    <mergeCell ref="AB75:AB77"/>
    <mergeCell ref="AB41:AB44"/>
    <mergeCell ref="AB45:AB47"/>
    <mergeCell ref="AB48:AB52"/>
    <mergeCell ref="AB53:AB54"/>
    <mergeCell ref="AB55:AB56"/>
    <mergeCell ref="AB57:AB58"/>
    <mergeCell ref="AB21:AB24"/>
    <mergeCell ref="AB25:AB28"/>
    <mergeCell ref="AB29:AB32"/>
    <mergeCell ref="AC59:AC61"/>
    <mergeCell ref="AC62:AC67"/>
    <mergeCell ref="AC21:AC24"/>
    <mergeCell ref="AC25:AC28"/>
    <mergeCell ref="AC29:AC31"/>
    <mergeCell ref="AC32:AC34"/>
    <mergeCell ref="AC35:AC36"/>
    <mergeCell ref="AC37:AC38"/>
    <mergeCell ref="AB78:AB80"/>
    <mergeCell ref="AB33:AB36"/>
    <mergeCell ref="AB37:AB38"/>
    <mergeCell ref="AB39:AB40"/>
    <mergeCell ref="AD39:AD40"/>
    <mergeCell ref="AD41:AD44"/>
    <mergeCell ref="AD45:AD46"/>
    <mergeCell ref="AD47:AD48"/>
    <mergeCell ref="AC89:AC90"/>
    <mergeCell ref="AD5:AD7"/>
    <mergeCell ref="AD8:AD9"/>
    <mergeCell ref="AD10:AD11"/>
    <mergeCell ref="AD12:AD15"/>
    <mergeCell ref="AD16:AD17"/>
    <mergeCell ref="AD18:AD20"/>
    <mergeCell ref="AD21:AD24"/>
    <mergeCell ref="AD25:AD28"/>
    <mergeCell ref="AD29:AD32"/>
    <mergeCell ref="AC68:AC71"/>
    <mergeCell ref="AC72:AC75"/>
    <mergeCell ref="AC76:AC77"/>
    <mergeCell ref="AC78:AC79"/>
    <mergeCell ref="AC80:AC84"/>
    <mergeCell ref="AC85:AC88"/>
    <mergeCell ref="AC40:AC44"/>
    <mergeCell ref="AC45:AC48"/>
    <mergeCell ref="AC49:AC52"/>
    <mergeCell ref="AC53:AC56"/>
    <mergeCell ref="AD87:AD88"/>
    <mergeCell ref="AD89:AD90"/>
    <mergeCell ref="AE5:AE7"/>
    <mergeCell ref="AE8:AE9"/>
    <mergeCell ref="AE10:AE11"/>
    <mergeCell ref="AE12:AE13"/>
    <mergeCell ref="AE14:AE15"/>
    <mergeCell ref="AE16:AE17"/>
    <mergeCell ref="AE18:AE20"/>
    <mergeCell ref="AE21:AE24"/>
    <mergeCell ref="AD68:AD71"/>
    <mergeCell ref="AD72:AD75"/>
    <mergeCell ref="AD76:AD77"/>
    <mergeCell ref="AD78:AD80"/>
    <mergeCell ref="AD81:AD84"/>
    <mergeCell ref="AD85:AD86"/>
    <mergeCell ref="AD49:AD50"/>
    <mergeCell ref="AD51:AD52"/>
    <mergeCell ref="AD53:AD56"/>
    <mergeCell ref="AD59:AD61"/>
    <mergeCell ref="AD62:AD64"/>
    <mergeCell ref="AD65:AD67"/>
    <mergeCell ref="AD33:AD36"/>
    <mergeCell ref="AD37:AD38"/>
    <mergeCell ref="AE41:AE44"/>
    <mergeCell ref="AE45:AE46"/>
    <mergeCell ref="AE47:AE48"/>
    <mergeCell ref="AE49:AE50"/>
    <mergeCell ref="AE51:AE52"/>
    <mergeCell ref="AE53:AE56"/>
    <mergeCell ref="AE25:AE28"/>
    <mergeCell ref="AE29:AE30"/>
    <mergeCell ref="AE31:AE32"/>
    <mergeCell ref="AE33:AE36"/>
    <mergeCell ref="AE37:AE38"/>
    <mergeCell ref="AE39:AE40"/>
    <mergeCell ref="AE89:AE90"/>
    <mergeCell ref="AE74:AE75"/>
    <mergeCell ref="AE76:AE77"/>
    <mergeCell ref="AE78:AE80"/>
    <mergeCell ref="AE81:AE84"/>
    <mergeCell ref="AE85:AE86"/>
    <mergeCell ref="AE87:AE88"/>
    <mergeCell ref="AE60:AE61"/>
    <mergeCell ref="AE62:AE64"/>
    <mergeCell ref="AE65:AE67"/>
    <mergeCell ref="AE68:AE69"/>
    <mergeCell ref="AE70:AE71"/>
    <mergeCell ref="AE72:AE7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09.01.2025</vt:lpstr>
    </vt:vector>
  </TitlesOfParts>
  <Company>Discovery Communications Inc.,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Mohamad, Fazilah</dc:creator>
  <cp:lastModifiedBy>LIM, Sok Kwan</cp:lastModifiedBy>
  <dcterms:created xsi:type="dcterms:W3CDTF">2025-07-29T03:30:42Z</dcterms:created>
  <dcterms:modified xsi:type="dcterms:W3CDTF">2025-07-29T03:51:19Z</dcterms:modified>
</cp:coreProperties>
</file>