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astrocloud-my.sharepoint.com/personal/sklsokkw_astro_com_my/Documents/Desktop/New folder/schedules to QUAKE/DONE/2024/SEPTEMBER/"/>
    </mc:Choice>
  </mc:AlternateContent>
  <xr:revisionPtr revIDLastSave="0" documentId="8_{B6A26D19-DFE7-4C11-AB03-6A5D39D4B0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9.01.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" i="2" l="1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<sst xmlns="http://schemas.openxmlformats.org/spreadsheetml/2006/main" count="1047" uniqueCount="319">
  <si>
    <t>DNA TLC SE Asia</t>
  </si>
  <si>
    <t>Sunday</t>
  </si>
  <si>
    <t>Monday</t>
  </si>
  <si>
    <t>Tuesday</t>
  </si>
  <si>
    <t>Wednesday</t>
  </si>
  <si>
    <t>Thursday</t>
  </si>
  <si>
    <t>Friday</t>
  </si>
  <si>
    <t>Saturday</t>
  </si>
  <si>
    <t>SINSTD</t>
  </si>
  <si>
    <t>Zoe Bakes (Season 2) - Smores And Hotdish (12)</t>
  </si>
  <si>
    <t>So Freakin Cheap - Cheap Dreams Are Made Of This (3)</t>
  </si>
  <si>
    <t>Vinny &amp; Ma Eat America - Georgia Barbecue And Tequila Doughnuts (1)</t>
  </si>
  <si>
    <t>Vinny &amp; Ma Eat America - San Fran Sushi And Bug Tacos (2)</t>
  </si>
  <si>
    <t>Zoe Bakes (Season 2) - Hand Pies (11)</t>
  </si>
  <si>
    <t>Stab That Cake! - Real Or Baked (2)</t>
  </si>
  <si>
    <t>Anthony Bourdain: No Reservations (Season 500) - Disappearing Manhattan (6)</t>
  </si>
  <si>
    <t>Booze Hunters (Kr)(Sea) - Episode 8 (8)</t>
  </si>
  <si>
    <t>Buddy's Big Bakedown - Gender Reveal Cakes (19)</t>
  </si>
  <si>
    <t>Buddy's Big Bakedown - Naked Cakes (20)</t>
  </si>
  <si>
    <t>Mountain Kitchen, The - Cowboy Steak Cookout For A City Guy (7)</t>
  </si>
  <si>
    <t>Mountain Kitchen, The - Ranch Birthday Party (8)</t>
  </si>
  <si>
    <t>Selling The Big Easy (Season 2) - Metairie Midcentury Vs The Milneburg Mustsee, The (6)</t>
  </si>
  <si>
    <t>Selling The Big Easy (Season 2) - Metairie Mansion Vs The New Charmer, The (7)</t>
  </si>
  <si>
    <t>Dr. Pimple Popper (Season 5) - Crazy Stupid Lump (18)</t>
  </si>
  <si>
    <t>Darcey &amp; Stacey (Season 3) - I Do  I Dont (12)</t>
  </si>
  <si>
    <t>Christina On The Coast (Season 4) - 16 Year Kitchen, The (15)</t>
  </si>
  <si>
    <t>Love &amp; Translation - Francais Kiss (6)</t>
  </si>
  <si>
    <t>Serving The Hamptons - Farewell Party Problems (5)</t>
  </si>
  <si>
    <t>90 Day: The Single Life (Season 4) - Tell All Part 2 (13)</t>
  </si>
  <si>
    <t>Celebrity Iou (Season 3) - Halle Berrys Beautiful Gift For Cherished Teacher (4)</t>
  </si>
  <si>
    <t>Bad Foot Clinic, The - Knock Your Socks Off (3)</t>
  </si>
  <si>
    <t>Outdaughtered (Season 5) - Portrait Of A Busby Girl Part 2 (17)</t>
  </si>
  <si>
    <t>Fun Taiwan Challenge - Kaohsiung Face Off (6)</t>
  </si>
  <si>
    <t>Fast Food Mania - Cult Favorites (2)</t>
  </si>
  <si>
    <t>Bakers Vs. Fakers (Season 2) - Cream Puff Tuff (7)</t>
  </si>
  <si>
    <t>Fast Food Mania - Beyond The Bun (1)</t>
  </si>
  <si>
    <t>Say Yes To The Dress: Lancashire (Season 2) - Always The Bridesmaid Finally The Bride (12)</t>
  </si>
  <si>
    <t>Say Yes To The Nest - Time To Leave The Nest (1)</t>
  </si>
  <si>
    <t>Say Yes To The Nest - Vegas Dreams (2)</t>
  </si>
  <si>
    <t>Flipping 101 With Tarek El Moussa (Season 2) - Location Location Laundromat (1)</t>
  </si>
  <si>
    <t>Delicious Miss Brown (Season 5) - Friendsgiving (3)</t>
  </si>
  <si>
    <t>Delicious Miss Brown (Season 5) - Lunch With My Biggest Lil Fan (4)</t>
  </si>
  <si>
    <t>Say Yes To The Dress (Season 18) - Birthday Surprise, A (1)</t>
  </si>
  <si>
    <t>Fast Food Mania - Drivethru, The (3)</t>
  </si>
  <si>
    <t>Fast Food Mania - Extreme Burgers (4)</t>
  </si>
  <si>
    <t>Bakers Vs. Fakers (Season 2) - Upsidedown Fake (8)</t>
  </si>
  <si>
    <t>Dr. Pimple Popper (Season 5) - California Bumpin (19)</t>
  </si>
  <si>
    <t>Bad Foot Clinic, The - Theres Trouble Afoot (4)</t>
  </si>
  <si>
    <t>Bad Hair Day - Bye Alopecia (1)</t>
  </si>
  <si>
    <t>Fun Taiwan Challenge - Pingdong Showdown (7)</t>
  </si>
  <si>
    <t>Celebrity Iou (S2 Heavy Repacks) - Inside Scoop Rainn Wilson Surprises His Nanny (3)</t>
  </si>
  <si>
    <t>Symon's Dinners Cooking Out (Season 3) - Pops Pancakes And Symons Scallops (7)</t>
  </si>
  <si>
    <t>Symon's Dinners Cooking Out (Season 3) - Amping Up The Steaks (8)</t>
  </si>
  <si>
    <t>Say Yes To The Dress (Season 18) - I Wanna Be Naked (2)</t>
  </si>
  <si>
    <t>Fast Food Mania - Extreme Menu Items (5)</t>
  </si>
  <si>
    <t>Fast Food Mania - Extreme Locations (6)</t>
  </si>
  <si>
    <t>Bakers Vs. Fakers (Season 2) - Just Beet It (9)</t>
  </si>
  <si>
    <t>Vinny &amp; Ma Eat America - Denver Rattlesnake And Rocky Mountain Oysters (3)</t>
  </si>
  <si>
    <t>Vinny &amp; Ma Eat America - Austin Handpulled Noodles And Pig Roast (4)</t>
  </si>
  <si>
    <t>In The Kitchen With Abner And Amanda - Egg Noodles With Carbonara And Mini Pavlovas With (1)</t>
  </si>
  <si>
    <t>In The Kitchen With Abner And Amanda - Guava Croissants Carrot Frittata And Brled Grapefr (2)</t>
  </si>
  <si>
    <t>Anthony Bourdain: No Reservations (Season 500) - Sri Lanka (8)</t>
  </si>
  <si>
    <t>Booze Hunters (Kr)(Sea) - Episode 9 (9)</t>
  </si>
  <si>
    <t>Fun Taiwan Challenge - Stranded In Penghu (8)</t>
  </si>
  <si>
    <t>Farmhouse Fixer - Got Bored And Bought A Farm (1)</t>
  </si>
  <si>
    <t>Big Bad Budget Battle (Season 1) - 30 Dollars A Day (3)</t>
  </si>
  <si>
    <t>Say Yes To The Dress (Season 18) - You Look Like A Chicken (3)</t>
  </si>
  <si>
    <t>Fast Food Mania - Fast Food Originals (7)</t>
  </si>
  <si>
    <t>Fast Food Mania - Breakfast For Fast Food Champions (8)</t>
  </si>
  <si>
    <t>Bakers Vs. Fakers (Season 2) - In A Pickle (10)</t>
  </si>
  <si>
    <t>Stab That Cake! - I Cant Believe Its Not Butter (3)</t>
  </si>
  <si>
    <t>Cake Wars (Season 3) - Captain America (1)</t>
  </si>
  <si>
    <t>Spring Baking Championship (Season 10) - Spring Break Tropical Fun In The Sun (1)</t>
  </si>
  <si>
    <t>Fun Taiwan Challenge - Tainans Double Trouble (9)</t>
  </si>
  <si>
    <t>Rock The Block (Season 2r) - Rock The Living Rooms (2)</t>
  </si>
  <si>
    <t>Man V. Food (Season 4) - Hoboken New Jersey (3)</t>
  </si>
  <si>
    <t>Man V. Food (Season 4) - Sacramento California (4)</t>
  </si>
  <si>
    <t>Say Yes To The Dress (Season 18) - Is It Crownworthy (4)</t>
  </si>
  <si>
    <t>Fast Food Mania - Extra Special Service (9)</t>
  </si>
  <si>
    <t>Fast Food Mania - Fast Food Tech (10)</t>
  </si>
  <si>
    <t>Bakers Vs. Fakers (Season 2) - Tropical Fruit Storm (11)</t>
  </si>
  <si>
    <t>Darcey &amp; Stacey (Season 3) - Lies  Furious Brides (13)</t>
  </si>
  <si>
    <t>Outdaughtered (Season 7) - Undoing Of Aunt Kiki, The (4)</t>
  </si>
  <si>
    <t>Extreme Sisters - We Want A Fairytale (3)</t>
  </si>
  <si>
    <t>So Freakin Cheap - Cheap Child O Mine (4)</t>
  </si>
  <si>
    <t>Fun Taiwan Challenge - Sell Yourself To Win (10)</t>
  </si>
  <si>
    <t>Me Or The Menu - Reality Check Please (3)</t>
  </si>
  <si>
    <t>Selling The Big Easy (Season 2) - Captivating Covington Home Vs The Mandeville M, The (8)</t>
  </si>
  <si>
    <t>Selling The Big Easy (Season 2) - Algiers Revival Vs The Central City Stunner, The (9)</t>
  </si>
  <si>
    <t>Beachside Brawl (Season 2) - Beach Adventure (7)</t>
  </si>
  <si>
    <t>Say Yes To The Dress (Season 18) - Watteau Is The Word Of The Day (5)</t>
  </si>
  <si>
    <t>Girl Meets Farm (Season 9) - Mommy And Me Lunch (1)</t>
  </si>
  <si>
    <t>Girl Meets Farm (Season 9) - Wheat And Meat Tailgate (2)</t>
  </si>
  <si>
    <t>Bakers Vs. Fakers (Season 2) - Blondies Have More Fun (12)</t>
  </si>
  <si>
    <t>Say Yes To The Dress (Season 21) - Nobody Suspects A Thing (1)</t>
  </si>
  <si>
    <t>Love &amp; Translation - Aniyo Thank You (7)</t>
  </si>
  <si>
    <t>90 Day: The Single Life (Season 4) - Tell All Part 3 (14)</t>
  </si>
  <si>
    <t>Match Me Abroad - Bring Me A Ring (6)</t>
  </si>
  <si>
    <t>Buddy's Big Bakedown - Wedding Cakes (21)</t>
  </si>
  <si>
    <t>Buddy's Big Bakedown - Fantasy Cakes (22)</t>
  </si>
  <si>
    <t>Fun Taiwan Challenge - Your Own Worst Enemy (11)</t>
  </si>
  <si>
    <t>90 Day Fiance: Happily Ever After? (Season 8) - Once Upon A Rocky Relationship (1)</t>
  </si>
  <si>
    <t>Fun Taiwan Challenge - Survival Of The Fittest (12)</t>
  </si>
  <si>
    <t>90 Day Fiance: Happily Ever After? (Season 8) - Princess And The Pea Brain, The (2)</t>
  </si>
  <si>
    <t>Fun Taiwan Challenge - Miaoli Reunion (13)</t>
  </si>
  <si>
    <t>Say Yes To The Nest - Up In The Air (3)</t>
  </si>
  <si>
    <t>Say Yes To The Nest - Picky Nest Syndrome (4)</t>
  </si>
  <si>
    <t>Flipping 101 With Tarek El Moussa (Season 2) - UPS And Downs In The Hills (2)</t>
  </si>
  <si>
    <t>Delicious Miss Brown (Season 5) - Party Food Everyone Loves (5)</t>
  </si>
  <si>
    <t>Delicious Miss Brown (Season 5) - Aunt Tcs Sammich Shop (6)</t>
  </si>
  <si>
    <t>Say Yes To The Dress (Season 18) - This Is A Randy Situation (7)</t>
  </si>
  <si>
    <t>Girl Meets Farm (Season 9) - Drivein Date Night (3)</t>
  </si>
  <si>
    <t>Girl Meets Farm (Season 9) - Farmiversary (4)</t>
  </si>
  <si>
    <t>Bakers Vs. Fakers (Season 2) - Make Whoopie Pie (13)</t>
  </si>
  <si>
    <t>Dr. Pimple Popper (Season 5) - Quadripple Nipple (20)</t>
  </si>
  <si>
    <t>Bad Foot Clinic, The - Kicking Up A Stink (5)</t>
  </si>
  <si>
    <t>Bad Hair Day - Psoriasis Barbie (3)</t>
  </si>
  <si>
    <t>Fun Taiwan Challenge - Episode 14 (14)</t>
  </si>
  <si>
    <t>Celebrity Iou (S2 Heavy Repacks) - Inside Scoop Kris Jenners Backyard Retreat Surpris (5)</t>
  </si>
  <si>
    <t>Symon's Dinners Cooking Out (Season 3) - Grilling All Grown Up (9)</t>
  </si>
  <si>
    <t>Symon's Dinners Cooking Out (Season 3) - Familyfriendly Sunday Supper (10)</t>
  </si>
  <si>
    <t>Say Yes To The Dress (Season 18) - Whose Side Are You On (8)</t>
  </si>
  <si>
    <t>Girl Meets Farm (Season 9) - Halloween Brunch Club (5)</t>
  </si>
  <si>
    <t>Girl Meets Farm (Season 9) - Turtle River Hike (6)</t>
  </si>
  <si>
    <t>Winner Cake All (Season 1) - Ahoy Bakers (1)</t>
  </si>
  <si>
    <t>Girl Meets Farm (Season 14) - Farmstyle Brunch (1)</t>
  </si>
  <si>
    <t>Girl Meets Farm (Season 14) - Mighty Mighty Midwest Meals (2)</t>
  </si>
  <si>
    <t>In The Kitchen With Abner And Amanda - Osso Buco Over Polenta With Gremolata Salted Rosem (3)</t>
  </si>
  <si>
    <t>In The Kitchen With Abner And Amanda - Ropa Vieja Arroz Y Frijoles And Pltanos Maduros (4)</t>
  </si>
  <si>
    <t>Anthony Bourdain: No Reservations (Season 500) - Vietnam Theres No Place Like Home (9)</t>
  </si>
  <si>
    <t>Booze Hunters (Kr)(Sea) - Episode 10 (10)</t>
  </si>
  <si>
    <t>Fun Taiwan First Timer - Fredy Philippine Diver Extraordinaire (1)</t>
  </si>
  <si>
    <t>Farmhouse Fixer - Coastal Farmhouse, A (2)</t>
  </si>
  <si>
    <t>Big Bad Budget Battle (Season 1) - Party Planning On A Budget (4)</t>
  </si>
  <si>
    <t>Say Yes To The Dress (Season 18) - She Popped The Thigh At Me (9)</t>
  </si>
  <si>
    <t>Girl Meets Farm (Season 9) - Nicks Birthday Dinner Roast (7)</t>
  </si>
  <si>
    <t>Girl Meets Farm (Season 9) - Thanksgiving Parade On The Farm (8)</t>
  </si>
  <si>
    <t>Winner Cake All (Season 1) - Darci Lynnes Birthday (2)</t>
  </si>
  <si>
    <t>All On The Table - Major Truckup (1)</t>
  </si>
  <si>
    <t>Cake Wars (Season 3) - Spongebob (2)</t>
  </si>
  <si>
    <t>Spring Baking Championship (Season 10) - Spring Has Sprung Celebrate The First Day Of Sprin (2)</t>
  </si>
  <si>
    <t>Fun Taiwan First Timer - Ruslan Untraveled Indonesian Travel Agent (2)</t>
  </si>
  <si>
    <t>Rock The Block (Season 2r) - Rock The Main Bedrooms (3)</t>
  </si>
  <si>
    <t>Man V. Food (Season 4) - Austin Texas (5)</t>
  </si>
  <si>
    <t>Man V. Food (Season 4) - San Antonio Texas (6)</t>
  </si>
  <si>
    <t>Say Yes To The Dress (Season 18) - Big Brother Hits Kleinfeld (10)</t>
  </si>
  <si>
    <t>Girl Meets Farm (Season 9) - Puppet Circus (9)</t>
  </si>
  <si>
    <t>Girl Meets Farm (Season 9) - Heck Yeah Hanukkah (10)</t>
  </si>
  <si>
    <t>Winner Cake All (Season 1) - Welcome Home Soldier (3)</t>
  </si>
  <si>
    <t>Beauty And The Geek Australia (Season 8) - Episode 1 (1)</t>
  </si>
  <si>
    <t>Love At First Swipe - From Failing To Fabulous (21)</t>
  </si>
  <si>
    <t>Outdaughtered (Season 7) - Channeling Chaos (5)</t>
  </si>
  <si>
    <t>Extreme Sisters - Us Two And Someone New (4)</t>
  </si>
  <si>
    <t>So Freakin Cheap - Rolling In The Cheap (5)</t>
  </si>
  <si>
    <t>Fun Taiwan First Timer - Jeremy American Adrenaline Junkie (3)</t>
  </si>
  <si>
    <t>Me Or The Menu - Not My Baby (4)</t>
  </si>
  <si>
    <t>Selling The Big Easy (Season 2) - Camelback Double Vs The Garden District Gem, The (10)</t>
  </si>
  <si>
    <t>Selling The Big Easy (Season 2) - Luling Lodge Vs The Kenner Custom, The (11)</t>
  </si>
  <si>
    <t>Beachside Brawl (Season 2) - Summer Around The World (8)</t>
  </si>
  <si>
    <t>Say Yes To The Dress (Season 18) - Dressed To Thrill (11)</t>
  </si>
  <si>
    <t>Girl Meets Farm (Season 9) - Super Scandi Christmas (11)</t>
  </si>
  <si>
    <t>Girl Meets Farm (Season 9) - 2nd Honeymoon (12)</t>
  </si>
  <si>
    <t>Winner Cake All (Season 1) - Its Game Day Baby (4)</t>
  </si>
  <si>
    <t>Say Yes To The Dress (Season 21) - She Said Maybe To The Dress (3)</t>
  </si>
  <si>
    <t>Love &amp; Translation - You Lost Me At Arigato (8)</t>
  </si>
  <si>
    <t>90 Day: The Single Life (Season 4) - Tell All Part 4 (15)</t>
  </si>
  <si>
    <t>Match Me Abroad - Did You Think Youd Get A Prince (7)</t>
  </si>
  <si>
    <t>Buddy's Big Bakedown - Gingerbread Cakes (23)</t>
  </si>
  <si>
    <t>Buddy's Big Bakedown - Till Death Do Us Part Cakes (24)</t>
  </si>
  <si>
    <t>Fun Taiwan First Timer - Jon Canadian Chef (4)</t>
  </si>
  <si>
    <t>90 Day Fiance: Happily Ever After? (Season 8) - Snow White And The Seven Chores (3)</t>
  </si>
  <si>
    <t>Fun Taiwan First Timer - Garima Indian Adventureseeker (5)</t>
  </si>
  <si>
    <t>90 Day Fiance: Happily Ever After? (Season 8) - Boy Who Cried Divorce, The (4)</t>
  </si>
  <si>
    <t>Fun Taiwan First Timer - Tui  Anthony The Hiphop Duo From New Zealand (6)</t>
  </si>
  <si>
    <t>Flipping 101 With Tarek El Moussa (Season 2) - 101 Graduates Take On Studio City (3)</t>
  </si>
  <si>
    <t>Delicious Miss Brown (Season 5) - Surprise Ma (7)</t>
  </si>
  <si>
    <t>Delicious Miss Brown (Season 5) - Fridge Cleanout (8)</t>
  </si>
  <si>
    <t>Say Yes To The Dress (Season 18) - Say Yes To The Dress At Home (12)</t>
  </si>
  <si>
    <t>Girl Meets Farm (Season 9) - Chinese Brunch (13)</t>
  </si>
  <si>
    <t>Winner Cake All (Season 1) - Its A Broadway Princess Party (5)</t>
  </si>
  <si>
    <t>Say Yes To The Nest - Oh Baby (5)</t>
  </si>
  <si>
    <t>Say Yes To The Nest - Carolina Dreamers (6)</t>
  </si>
  <si>
    <t>Dr. Pimple Popper (Season 5) - With Every Cystmas Card I Write (21)</t>
  </si>
  <si>
    <t>Bad Foot Clinic, The - One Step At A Time (6)</t>
  </si>
  <si>
    <t>Bad Hair Day - Trichy Situation, A (4)</t>
  </si>
  <si>
    <t>Fun Taiwan First Timer - Guilherme The  Tutor From Brazil (7)</t>
  </si>
  <si>
    <t>Celebrity Iou (S2 Heavy Repacks) - Inside Scoop Leann Rimes Lifesaving Thank You (6)</t>
  </si>
  <si>
    <t>Symon's Dinners Cooking Out (Season 3) - Bbq Burger Meltdown (11)</t>
  </si>
  <si>
    <t>Symon's Dinners Cooking Out (Season 3) - Mothers Chops (12)</t>
  </si>
  <si>
    <t>Say Yes To The Dress (Season 19) - We Dont Always Have A Say Yes (1)</t>
  </si>
  <si>
    <t>Star Vs. Food - From Mothers Kitchen (1)</t>
  </si>
  <si>
    <t>Star Vs. Food - Omg Pizza (2)</t>
  </si>
  <si>
    <t>Winner Cake All (Season 1) - Its A Busby Birthday (6)</t>
  </si>
  <si>
    <t>Girl Meets Farm (Season 14) - Asianinspired Football Fabulousness (3)</t>
  </si>
  <si>
    <t>Girl Meets Farm (Season 14) - Singalong On The Farm (4)</t>
  </si>
  <si>
    <t>In The Kitchen With Abner And Amanda - Pollo Asada Tacos With Cassava Flour Tortillas And (5)</t>
  </si>
  <si>
    <t>In The Kitchen With Abner And Amanda - Preserved Lemon Chicken Tahdig Rice And Persian Lo (6)</t>
  </si>
  <si>
    <t>Anthony Bourdain: No Reservations (Season 500) - Buffalobaltimoredetroit (10)</t>
  </si>
  <si>
    <t>Booze Hunters (Kr)(Sea) - Episode 11 (11)</t>
  </si>
  <si>
    <t>Fun Taiwan First Timer - Drmsby The Motocycle Racer From Australia (8)</t>
  </si>
  <si>
    <t>Farmhouse Fixer - Third Generation Renovation (3)</t>
  </si>
  <si>
    <t>Big Bad Budget Battle (Season 1) - Weekend On A Budget (5)</t>
  </si>
  <si>
    <t>Say Yes To The Dress (Season 19) - Im Going By The Feel (2)</t>
  </si>
  <si>
    <t>Star Vs. Food - Big Fat Foodie Family, The (3)</t>
  </si>
  <si>
    <t>Star Vs. Food - Katsu With Karan (4)</t>
  </si>
  <si>
    <t>Winner Cake All (Season 1) - Apolo Ohno Says Oh Yes To A Cake (7)</t>
  </si>
  <si>
    <t>All On The Table - Job Well Done (2)</t>
  </si>
  <si>
    <t>Cake Wars (Season 3) - Charlie Browns Allstars (3)</t>
  </si>
  <si>
    <t>Spring Baking Championship (Season 10) - Awards Springing Up Everywhere (3)</t>
  </si>
  <si>
    <t>Ben &amp; Jerry's: Clash Of The Cones - Six Flavors Of Kevin Bacon (1)</t>
  </si>
  <si>
    <t>Fun Taiwan First Timer - Kim The Volunteer From Vietnam (9)</t>
  </si>
  <si>
    <t>Rock The Block (Season 2r) - Rock The Basements (4)</t>
  </si>
  <si>
    <t>Man V. Food (Season 4) - Kansas City Missouri (7)</t>
  </si>
  <si>
    <t>Man V. Food (Season 4) - Omaha Nebraska (8)</t>
  </si>
  <si>
    <t>Say Yes To The Dress (Season 19) - Struggle Is Real, The (4)</t>
  </si>
  <si>
    <t>Star Vs. Food - Pardon My French (5)</t>
  </si>
  <si>
    <t>Winner Cake All (Season 1) - Loni Love Means Funny Business (8)</t>
  </si>
  <si>
    <t>So Freakin Cheap - Smells Like Cheap Spirit (6)</t>
  </si>
  <si>
    <t>Beauty And The Geek Australia (Season 8) - Episode 2 (2)</t>
  </si>
  <si>
    <t>Outdaughtered (Season 7) - Trick Or Retreat (6)</t>
  </si>
  <si>
    <t>Extreme Sisters - No Secrets Between Sisters (5)</t>
  </si>
  <si>
    <t>Fun Taiwan First Timer - Zahra And Yusuf The Sibling From Malaysia (10)</t>
  </si>
  <si>
    <t>Me Or The Menu - Engaged And Confused (5)</t>
  </si>
  <si>
    <t>Selling The Big Easy (Season 2) - Saint Ann Stunner Vs The Lavish Lakeview Estat, The (12)</t>
  </si>
  <si>
    <t>Selling The Big Easy (Season 2) - House With A History Vs The Showstopping Shotg, The (1)</t>
  </si>
  <si>
    <t>Chopped (Season 24) - Allstars Tournament Part 1 (3)</t>
  </si>
  <si>
    <t>Say Yes To The Dress (Season 19) - Im Not Crying Youre Crying (5)</t>
  </si>
  <si>
    <t>Star Vs. Food (Season 2) - Korean Kitchen Drama (1)</t>
  </si>
  <si>
    <t>Star Vs. Food (Season 2) - Silly Affair, A (2)</t>
  </si>
  <si>
    <t>Winner Cake All (Season 1) - Very Hungry Cake, A (10)</t>
  </si>
  <si>
    <t>Say Yes To The Dress (Season 21) - Its Gotta Be  Substantial (4)</t>
  </si>
  <si>
    <t>Love &amp; Translation - Other Chica, The (9)</t>
  </si>
  <si>
    <t>90 Day: The Single Life (Season 4) - Tell All Part 5 (16)</t>
  </si>
  <si>
    <t>Match Me Abroad - Please Take Your Time (8)</t>
  </si>
  <si>
    <t>Fun Taiwan (Season 11) - Taipei City (1)</t>
  </si>
  <si>
    <t>90 Day Fiance: Happily Ever After? (Season 8) - Fuss In Boots (5)</t>
  </si>
  <si>
    <t>Fun Taiwan (Season 11) - Kaohsiung (2)</t>
  </si>
  <si>
    <t>90 Day Fiance: Happily Ever After? (Season 8) - Itsy Bitsy Liar, The (6)</t>
  </si>
  <si>
    <t>Fun Taiwan (Season 11) - Tainan (3)</t>
  </si>
  <si>
    <t>Flipping 101 With Tarek El Moussa (Season 2) - Pilots And Permits And Babies Oh My (4)</t>
  </si>
  <si>
    <t>Delicious Miss Brown (Season 5) - Sea Island Classics (9)</t>
  </si>
  <si>
    <t>Delicious Miss Brown (Season 5) - Delicious Christmas, A (10)</t>
  </si>
  <si>
    <t>Say Yes To The Dress (Season 19) - Our Dress Has To Go Viral (6)</t>
  </si>
  <si>
    <t>Star Vs. Food (Season 2) - French Kiss (3)</t>
  </si>
  <si>
    <t>Star Vs. Food (Season 2) - Jalebi Rap, The (4)</t>
  </si>
  <si>
    <t>Winner Cake All (Season 1) - Baby Cakes (11)</t>
  </si>
  <si>
    <t>Say Yes To The Nest - Rents Too High Time To Buy (7)</t>
  </si>
  <si>
    <t>Body Parts - I Dropped The Nipples (1)</t>
  </si>
  <si>
    <t>Bad Foot Clinic, The - Its In My Sole (7)</t>
  </si>
  <si>
    <t>Take My Tumor - Woman Covered In Thousands Of Tumors, The (1)</t>
  </si>
  <si>
    <t>Fun Taiwan (Season 11) - Yilan (4)</t>
  </si>
  <si>
    <t>Celebrity Iou (S2 Heavy Repacks) - Inside Scoop Darren Criss Garage Makeover (7)</t>
  </si>
  <si>
    <t>Symon's Dinners Cooking Out (Season 3) - Memories To Grill For (13)</t>
  </si>
  <si>
    <t>Symon's Dinners Cooking Out (Season 3) - You Say Tomato I Say Delicious (14)</t>
  </si>
  <si>
    <t>Say Yes To The Dress (Season 19) - Thank You Next (8)</t>
  </si>
  <si>
    <t>Star Vs. Food (Season 2) - Tagine Tadka (5)</t>
  </si>
  <si>
    <t>Star Vs. Food (Season 2) - Briyani Lovers Please Stand Up (6)</t>
  </si>
  <si>
    <t>Winner Cake All (Season 1) - Michael Symon Needs A Cake (12)</t>
  </si>
  <si>
    <t>Girl Meets Farm (Season 14) - Spicedup Date Night (5)</t>
  </si>
  <si>
    <t>Girl Meets Farm (Season 14) - Year Of The Dragon, The (6)</t>
  </si>
  <si>
    <t>Recipe Lost And Found - Food Of The Gods Grandma Vernelles Ambrosia (1)</t>
  </si>
  <si>
    <t>Recipe Lost And Found - Frozen In Time Grandma Lils Jewishitalianamerican (2)</t>
  </si>
  <si>
    <t>Anthony Bourdain: No Reservations (Season 500) - Australia (11)</t>
  </si>
  <si>
    <t>Booze Hunters (Kr)(Sea) - Episode 12 (12)</t>
  </si>
  <si>
    <t>Fun Taiwan (Season 11) - Northeast Coast (5)</t>
  </si>
  <si>
    <t>Farmhouse Fixer - Farmhouse For A Chef, A (4)</t>
  </si>
  <si>
    <t>Big Bad Budget Battle (Season 1) - Pantry Pioneers (6)</t>
  </si>
  <si>
    <t>Say Yes To The Dress (Season 19) - Mom Youve Said Just Enough (9)</t>
  </si>
  <si>
    <t>Secret Eats With Adam Richman (Season 2) - Bacon Me Crazy (1)</t>
  </si>
  <si>
    <t>Secret Eats With Adam Richman (Season 2) - Clock And Dagger (2)</t>
  </si>
  <si>
    <t>Winner Cake All (Season 1) - Candycoated Wedding, A (13)</t>
  </si>
  <si>
    <t>All On The Table - Risky Business (3)</t>
  </si>
  <si>
    <t>Cake Wars (Season 3) - How To Train Your Dragon (4)</t>
  </si>
  <si>
    <t>Spring Baking Championship (Season 10) - Earth Day Inspired By Bugs (4)</t>
  </si>
  <si>
    <t>Ben &amp; Jerry's: Clash Of The Cones - Ice Cream Yum Yum (2)</t>
  </si>
  <si>
    <t>Fun Taiwan (Season 11) - Taipei County (6)</t>
  </si>
  <si>
    <t>Rock The Block (Season 2r) - Rock The Exteriors (5)</t>
  </si>
  <si>
    <t>Man V. Food (Season 4) - Green Bay Wisconsin (9)</t>
  </si>
  <si>
    <t>Man V. Food (Season 4) - Columbus Ohio (10)</t>
  </si>
  <si>
    <t>Say Yes To The Dress (Season 19) - Kleinfeld Here I Come (10)</t>
  </si>
  <si>
    <t>Secret Eats With Adam Richman (Season 2) - Divalicious Pig Roast (3)</t>
  </si>
  <si>
    <t>Secret Eats With Adam Richman (Season 2) - Cashew Cue (4)</t>
  </si>
  <si>
    <t>Duff Takes The Cake - Baked Sealed And Delivered (1)</t>
  </si>
  <si>
    <t>Duff Takes The Cake - Duff Ties The Knot (2)</t>
  </si>
  <si>
    <t>Loren &amp; Alexei: After The 90 Days (Season 2) - Table For Five (1)</t>
  </si>
  <si>
    <t>Loren &amp; Alexei: After The 90 Days (Season 2) - Birthday Bashed (2)</t>
  </si>
  <si>
    <t>Beauty And The Geek Australia (Season 8) - Episode 3 (3)</t>
  </si>
  <si>
    <t>Outdaughtered (Season 7) - Cheer Dad (7)</t>
  </si>
  <si>
    <t>Extreme Sisters - Its Time To Let Go (6)</t>
  </si>
  <si>
    <t>Fun Taiwan (Season 11) - Hsinchu (7)</t>
  </si>
  <si>
    <t>Me Or The Menu - Soft Openings Hard Feelings (6)</t>
  </si>
  <si>
    <t>Flipping 101 With Tarek El Moussa (S1) Heavy Repac - Master Class Shared Driveways And Slim Margins (1)</t>
  </si>
  <si>
    <t>Flipping 101 With Tarek El Moussa (S1) Heavy Repac - Master Class The Craziest Ceiling In Compton (2)</t>
  </si>
  <si>
    <t>Chopped (Season 24) - Allstars Tournament Part 2 (4)</t>
  </si>
  <si>
    <t>Say Yes To The Dress (Season 20) - You Went From Snickers Bar To Caviar (1)</t>
  </si>
  <si>
    <t>Secret Eats With Adam Richman (Season 2) - Wok It Out (5)</t>
  </si>
  <si>
    <t>Secret Eats With Adam Richman (Season 2) - Undercover Que (6)</t>
  </si>
  <si>
    <t>Duff Takes The Cake - Muppets Take Chinatown, The (3)</t>
  </si>
  <si>
    <t>Duff Takes The Cake - Cake And Bull Story, A (4)</t>
  </si>
  <si>
    <t>Say Yes To The Dress (Season 21) - Im Marrying Me (6)</t>
  </si>
  <si>
    <t>Love &amp; Translation - Sayonara Ladies (10)</t>
  </si>
  <si>
    <t>Kim Vs Kanye: The Divorce - Kanyes Story (1)</t>
  </si>
  <si>
    <t>Match Me Abroad - Why Shouldnt I Want The Best (9)</t>
  </si>
  <si>
    <t>Fun Taiwan (Season 11) - Taoyuan (8)</t>
  </si>
  <si>
    <t>90 Day Fiance: Happily Ever After? (Season 8) - Humpty Dumped Me (7)</t>
  </si>
  <si>
    <t>Fun Taiwan (Season 11) - Nantou (9)</t>
  </si>
  <si>
    <t>90 Day Fiance: Happily Ever After? (Season 8) - Three Blind Wives (8)</t>
  </si>
  <si>
    <t>Fun Taiwan (Season 11) - Taichung (10)</t>
  </si>
  <si>
    <t>Flipping 101 With Tarek El Moussa (Season 2) - Hope The Buyers Have A Dog (5)</t>
  </si>
  <si>
    <t>Delicious Miss Brown (Season 5) - Bridge Run Brunch (11)</t>
  </si>
  <si>
    <t>Delicious Miss Brown (Season 5) - Endofsummer Celebration (12)</t>
  </si>
  <si>
    <t>Say Yes To The Dress (Season 20) - Is Anyone Even Listening To Me (2)</t>
  </si>
  <si>
    <t>Secret Eats With Adam Richman (Season 2) - Raising The Steaks (7)</t>
  </si>
  <si>
    <t>Secret Eats With Adam Richman (Season 2) - Top Secret Tacos (8)</t>
  </si>
  <si>
    <t>Duff Takes The Cake - Cakes Home Bakes And Frozen Lakes (5)</t>
  </si>
  <si>
    <t>Body Parts - They Look So Real (2)</t>
  </si>
  <si>
    <t>Bad Foot Clinic, The - Nailing It (8)</t>
  </si>
  <si>
    <t>Take My Tumor - Woman With A Tumor Half Her Height, The (2)</t>
  </si>
  <si>
    <t>Fun Taiwan (Season 11) - Hualien (11)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</si>
</sst>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h]:mm"/>
  </numFmts>
  <fonts count="4" x14ac:knownFonts="1">
    <font>
      <sz val="11"/>
      <color theme="1"/>
      <name val="Calibri"/>
      <family val="2"/>
      <scheme val="minor"/>
    </font>
    <font>
      <b/>
      <sz val="8.5"/>
      <color theme="1"/>
      <name val="Arial Narrow"/>
      <family val="2"/>
      <charset val="238"/>
    </font>
    <font>
      <sz val="8.5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4D5EC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6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1"/>
  <sheetViews>
    <sheetView tabSelected="1" workbookViewId="0"/>
  </sheetViews>
  <sheetFormatPr defaultRowHeight="14.4" x14ac:dyDescent="0.3"/>
  <cols>
    <col min="2" max="31" width="12.77734375" customWidth="1"/>
    <col min="701" max="701" width="3.33203125" customWidth="1"/>
  </cols>
  <sheetData>
    <row r="1" spans="1:31" x14ac:dyDescent="0.3"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0</v>
      </c>
      <c r="Q1" s="1" t="s">
        <v>0</v>
      </c>
      <c r="R1" s="1" t="s">
        <v>0</v>
      </c>
      <c r="S1" s="1" t="s">
        <v>0</v>
      </c>
      <c r="T1" s="1" t="s">
        <v>0</v>
      </c>
      <c r="U1" s="1" t="s">
        <v>0</v>
      </c>
      <c r="V1" s="1" t="s">
        <v>0</v>
      </c>
      <c r="W1" s="1" t="s">
        <v>0</v>
      </c>
      <c r="X1" s="1" t="s">
        <v>0</v>
      </c>
      <c r="Y1" s="1" t="s">
        <v>0</v>
      </c>
      <c r="Z1" s="1" t="s">
        <v>0</v>
      </c>
      <c r="AA1" s="1" t="s">
        <v>0</v>
      </c>
      <c r="AB1" s="1" t="s">
        <v>0</v>
      </c>
      <c r="AC1" s="1" t="s">
        <v>0</v>
      </c>
      <c r="AD1" s="1" t="s">
        <v>0</v>
      </c>
      <c r="AE1" s="1" t="s">
        <v>0</v>
      </c>
    </row>
    <row r="2" spans="1:31" x14ac:dyDescent="0.3">
      <c r="B2" s="2">
        <f>DATE(2024,9,1)</f>
        <v>45536</v>
      </c>
      <c r="C2" s="2">
        <f>DATE(2024,9,2)</f>
        <v>45537</v>
      </c>
      <c r="D2" s="2">
        <f>DATE(2024,9,3)</f>
        <v>45538</v>
      </c>
      <c r="E2" s="2">
        <f>DATE(2024,9,4)</f>
        <v>45539</v>
      </c>
      <c r="F2" s="2">
        <f>DATE(2024,9,5)</f>
        <v>45540</v>
      </c>
      <c r="G2" s="2">
        <f>DATE(2024,9,6)</f>
        <v>45541</v>
      </c>
      <c r="H2" s="2">
        <f>DATE(2024,9,7)</f>
        <v>45542</v>
      </c>
      <c r="I2" s="2">
        <f>DATE(2024,9,8)</f>
        <v>45543</v>
      </c>
      <c r="J2" s="2">
        <f>DATE(2024,9,9)</f>
        <v>45544</v>
      </c>
      <c r="K2" s="2">
        <f>DATE(2024,9,10)</f>
        <v>45545</v>
      </c>
      <c r="L2" s="2">
        <f>DATE(2024,9,11)</f>
        <v>45546</v>
      </c>
      <c r="M2" s="2">
        <f>DATE(2024,9,12)</f>
        <v>45547</v>
      </c>
      <c r="N2" s="2">
        <f>DATE(2024,9,13)</f>
        <v>45548</v>
      </c>
      <c r="O2" s="2">
        <f>DATE(2024,9,14)</f>
        <v>45549</v>
      </c>
      <c r="P2" s="2">
        <f>DATE(2024,9,15)</f>
        <v>45550</v>
      </c>
      <c r="Q2" s="2">
        <f>DATE(2024,9,16)</f>
        <v>45551</v>
      </c>
      <c r="R2" s="2">
        <f>DATE(2024,9,17)</f>
        <v>45552</v>
      </c>
      <c r="S2" s="2">
        <f>DATE(2024,9,18)</f>
        <v>45553</v>
      </c>
      <c r="T2" s="2">
        <f>DATE(2024,9,19)</f>
        <v>45554</v>
      </c>
      <c r="U2" s="2">
        <f>DATE(2024,9,20)</f>
        <v>45555</v>
      </c>
      <c r="V2" s="2">
        <f>DATE(2024,9,21)</f>
        <v>45556</v>
      </c>
      <c r="W2" s="2">
        <f>DATE(2024,9,22)</f>
        <v>45557</v>
      </c>
      <c r="X2" s="2">
        <f>DATE(2024,9,23)</f>
        <v>45558</v>
      </c>
      <c r="Y2" s="2">
        <f>DATE(2024,9,24)</f>
        <v>45559</v>
      </c>
      <c r="Z2" s="2">
        <f>DATE(2024,9,25)</f>
        <v>45560</v>
      </c>
      <c r="AA2" s="2">
        <f>DATE(2024,9,26)</f>
        <v>45561</v>
      </c>
      <c r="AB2" s="2">
        <f>DATE(2024,9,27)</f>
        <v>45562</v>
      </c>
      <c r="AC2" s="2">
        <f>DATE(2024,9,28)</f>
        <v>45563</v>
      </c>
      <c r="AD2" s="2">
        <f>DATE(2024,9,29)</f>
        <v>45564</v>
      </c>
      <c r="AE2" s="2">
        <f>DATE(2024,9,30)</f>
        <v>45565</v>
      </c>
    </row>
    <row r="3" spans="1:31" x14ac:dyDescent="0.3">
      <c r="A3" s="3" t="s">
        <v>8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1</v>
      </c>
      <c r="J3" s="1" t="s">
        <v>2</v>
      </c>
      <c r="K3" s="1" t="s">
        <v>3</v>
      </c>
      <c r="L3" s="1" t="s">
        <v>4</v>
      </c>
      <c r="M3" s="1" t="s">
        <v>5</v>
      </c>
      <c r="N3" s="1" t="s">
        <v>6</v>
      </c>
      <c r="O3" s="1" t="s">
        <v>7</v>
      </c>
      <c r="P3" s="1" t="s">
        <v>1</v>
      </c>
      <c r="Q3" s="1" t="s">
        <v>2</v>
      </c>
      <c r="R3" s="1" t="s">
        <v>3</v>
      </c>
      <c r="S3" s="1" t="s">
        <v>4</v>
      </c>
      <c r="T3" s="1" t="s">
        <v>5</v>
      </c>
      <c r="U3" s="1" t="s">
        <v>6</v>
      </c>
      <c r="V3" s="1" t="s">
        <v>7</v>
      </c>
      <c r="W3" s="1" t="s">
        <v>1</v>
      </c>
      <c r="X3" s="1" t="s">
        <v>2</v>
      </c>
      <c r="Y3" s="1" t="s">
        <v>3</v>
      </c>
      <c r="Z3" s="1" t="s">
        <v>4</v>
      </c>
      <c r="AA3" s="1" t="s">
        <v>5</v>
      </c>
      <c r="AB3" s="1" t="s">
        <v>6</v>
      </c>
      <c r="AC3" s="1" t="s">
        <v>7</v>
      </c>
      <c r="AD3" s="1" t="s">
        <v>1</v>
      </c>
      <c r="AE3" s="1" t="s">
        <v>2</v>
      </c>
    </row>
    <row r="4" spans="1:31" ht="96.6" x14ac:dyDescent="0.3">
      <c r="A4" s="4">
        <v>0.25</v>
      </c>
      <c r="B4" s="6" t="s">
        <v>9</v>
      </c>
      <c r="C4" s="6" t="s">
        <v>33</v>
      </c>
      <c r="D4" s="6" t="s">
        <v>44</v>
      </c>
      <c r="E4" s="6" t="s">
        <v>55</v>
      </c>
      <c r="F4" s="6" t="s">
        <v>68</v>
      </c>
      <c r="G4" s="6" t="s">
        <v>38</v>
      </c>
      <c r="H4" s="6" t="s">
        <v>99</v>
      </c>
      <c r="I4" s="6" t="s">
        <v>98</v>
      </c>
      <c r="J4" s="6" t="s">
        <v>92</v>
      </c>
      <c r="K4" s="6" t="s">
        <v>112</v>
      </c>
      <c r="L4" s="6" t="s">
        <v>123</v>
      </c>
      <c r="M4" s="6" t="s">
        <v>136</v>
      </c>
      <c r="N4" s="6" t="s">
        <v>106</v>
      </c>
      <c r="O4" s="6" t="s">
        <v>168</v>
      </c>
      <c r="P4" s="6" t="s">
        <v>167</v>
      </c>
      <c r="Q4" s="6" t="s">
        <v>161</v>
      </c>
      <c r="R4" s="6" t="s">
        <v>91</v>
      </c>
      <c r="S4" s="6" t="s">
        <v>191</v>
      </c>
      <c r="T4" s="6" t="s">
        <v>204</v>
      </c>
      <c r="U4" s="6" t="s">
        <v>181</v>
      </c>
      <c r="V4" s="6" t="s">
        <v>196</v>
      </c>
      <c r="W4" s="6" t="s">
        <v>194</v>
      </c>
      <c r="X4" s="6" t="s">
        <v>228</v>
      </c>
      <c r="Y4" s="6" t="s">
        <v>244</v>
      </c>
      <c r="Z4" s="6" t="s">
        <v>256</v>
      </c>
      <c r="AA4" s="6" t="s">
        <v>269</v>
      </c>
      <c r="AB4" s="6" t="s">
        <v>37</v>
      </c>
      <c r="AC4" s="6" t="s">
        <v>261</v>
      </c>
      <c r="AD4" s="6" t="s">
        <v>259</v>
      </c>
      <c r="AE4" s="6" t="s">
        <v>296</v>
      </c>
    </row>
    <row r="5" spans="1:31" ht="69" x14ac:dyDescent="0.3">
      <c r="A5" s="8">
        <v>0.27083333333333331</v>
      </c>
      <c r="B5" s="7" t="s">
        <v>10</v>
      </c>
      <c r="C5" s="7" t="s">
        <v>34</v>
      </c>
      <c r="D5" s="7" t="s">
        <v>45</v>
      </c>
      <c r="E5" s="7" t="s">
        <v>56</v>
      </c>
      <c r="F5" s="7" t="s">
        <v>69</v>
      </c>
      <c r="G5" s="7" t="s">
        <v>80</v>
      </c>
      <c r="H5" s="7" t="s">
        <v>47</v>
      </c>
      <c r="I5" s="7" t="s">
        <v>84</v>
      </c>
      <c r="J5" s="7" t="s">
        <v>93</v>
      </c>
      <c r="K5" s="7" t="s">
        <v>113</v>
      </c>
      <c r="L5" s="7" t="s">
        <v>124</v>
      </c>
      <c r="M5" s="7" t="s">
        <v>137</v>
      </c>
      <c r="N5" s="7" t="s">
        <v>148</v>
      </c>
      <c r="O5" s="7" t="s">
        <v>115</v>
      </c>
      <c r="P5" s="7" t="s">
        <v>153</v>
      </c>
      <c r="Q5" s="7" t="s">
        <v>162</v>
      </c>
      <c r="R5" s="7" t="s">
        <v>179</v>
      </c>
      <c r="S5" s="7" t="s">
        <v>192</v>
      </c>
      <c r="T5" s="7" t="s">
        <v>205</v>
      </c>
      <c r="U5" s="7" t="s">
        <v>216</v>
      </c>
      <c r="V5" s="7" t="s">
        <v>183</v>
      </c>
      <c r="W5" s="7" t="s">
        <v>217</v>
      </c>
      <c r="X5" s="7" t="s">
        <v>229</v>
      </c>
      <c r="Y5" s="7" t="s">
        <v>245</v>
      </c>
      <c r="Z5" s="7" t="s">
        <v>257</v>
      </c>
      <c r="AA5" s="7" t="s">
        <v>270</v>
      </c>
      <c r="AB5" s="6" t="s">
        <v>282</v>
      </c>
      <c r="AC5" s="7" t="s">
        <v>248</v>
      </c>
      <c r="AD5" s="6" t="s">
        <v>284</v>
      </c>
      <c r="AE5" s="6" t="s">
        <v>297</v>
      </c>
    </row>
    <row r="6" spans="1:31" ht="358.2" customHeight="1" x14ac:dyDescent="0.3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 t="s">
        <v>283</v>
      </c>
      <c r="AC6" s="7"/>
      <c r="AD6" s="7" t="s">
        <v>285</v>
      </c>
      <c r="AE6" s="7" t="s">
        <v>298</v>
      </c>
    </row>
    <row r="7" spans="1:31" x14ac:dyDescent="0.3">
      <c r="A7" s="8">
        <v>0.29166666666666669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1" ht="344.4" customHeight="1" x14ac:dyDescent="0.3">
      <c r="A8" s="8"/>
      <c r="B8" s="7" t="s">
        <v>11</v>
      </c>
      <c r="C8" s="7" t="s">
        <v>35</v>
      </c>
      <c r="D8" s="7" t="s">
        <v>43</v>
      </c>
      <c r="E8" s="7" t="s">
        <v>54</v>
      </c>
      <c r="F8" s="7" t="s">
        <v>67</v>
      </c>
      <c r="G8" s="7" t="s">
        <v>37</v>
      </c>
      <c r="H8" s="7" t="s">
        <v>86</v>
      </c>
      <c r="I8" s="7" t="s">
        <v>57</v>
      </c>
      <c r="J8" s="7" t="s">
        <v>91</v>
      </c>
      <c r="K8" s="7" t="s">
        <v>111</v>
      </c>
      <c r="L8" s="7" t="s">
        <v>122</v>
      </c>
      <c r="M8" s="7" t="s">
        <v>135</v>
      </c>
      <c r="N8" s="7" t="s">
        <v>105</v>
      </c>
      <c r="O8" s="7" t="s">
        <v>155</v>
      </c>
      <c r="P8" s="7" t="s">
        <v>125</v>
      </c>
      <c r="Q8" s="7" t="s">
        <v>160</v>
      </c>
      <c r="R8" s="7" t="s">
        <v>178</v>
      </c>
      <c r="S8" s="7" t="s">
        <v>190</v>
      </c>
      <c r="T8" s="7" t="s">
        <v>203</v>
      </c>
      <c r="U8" s="7" t="s">
        <v>180</v>
      </c>
      <c r="V8" s="7" t="s">
        <v>222</v>
      </c>
      <c r="W8" s="7" t="s">
        <v>193</v>
      </c>
      <c r="X8" s="7" t="s">
        <v>227</v>
      </c>
      <c r="Y8" s="7" t="s">
        <v>243</v>
      </c>
      <c r="Z8" s="7" t="s">
        <v>255</v>
      </c>
      <c r="AA8" s="7" t="s">
        <v>268</v>
      </c>
      <c r="AB8" s="7" t="s">
        <v>246</v>
      </c>
      <c r="AC8" s="7" t="s">
        <v>290</v>
      </c>
      <c r="AD8" s="7" t="s">
        <v>258</v>
      </c>
      <c r="AE8" s="7" t="s">
        <v>295</v>
      </c>
    </row>
    <row r="9" spans="1:31" x14ac:dyDescent="0.3">
      <c r="A9" s="8">
        <v>0.3125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31" ht="330.6" customHeight="1" x14ac:dyDescent="0.3">
      <c r="A10" s="8"/>
      <c r="B10" s="7" t="s">
        <v>12</v>
      </c>
      <c r="C10" s="7" t="s">
        <v>33</v>
      </c>
      <c r="D10" s="7" t="s">
        <v>44</v>
      </c>
      <c r="E10" s="7" t="s">
        <v>55</v>
      </c>
      <c r="F10" s="7" t="s">
        <v>68</v>
      </c>
      <c r="G10" s="7" t="s">
        <v>38</v>
      </c>
      <c r="H10" s="7"/>
      <c r="I10" s="7" t="s">
        <v>58</v>
      </c>
      <c r="J10" s="7" t="s">
        <v>92</v>
      </c>
      <c r="K10" s="7" t="s">
        <v>112</v>
      </c>
      <c r="L10" s="7" t="s">
        <v>123</v>
      </c>
      <c r="M10" s="7" t="s">
        <v>136</v>
      </c>
      <c r="N10" s="7" t="s">
        <v>106</v>
      </c>
      <c r="O10" s="7"/>
      <c r="P10" s="7" t="s">
        <v>126</v>
      </c>
      <c r="Q10" s="7" t="s">
        <v>161</v>
      </c>
      <c r="R10" s="7" t="s">
        <v>91</v>
      </c>
      <c r="S10" s="7" t="s">
        <v>191</v>
      </c>
      <c r="T10" s="7" t="s">
        <v>204</v>
      </c>
      <c r="U10" s="7" t="s">
        <v>181</v>
      </c>
      <c r="V10" s="7"/>
      <c r="W10" s="7" t="s">
        <v>194</v>
      </c>
      <c r="X10" s="7" t="s">
        <v>228</v>
      </c>
      <c r="Y10" s="7" t="s">
        <v>244</v>
      </c>
      <c r="Z10" s="7" t="s">
        <v>256</v>
      </c>
      <c r="AA10" s="7" t="s">
        <v>269</v>
      </c>
      <c r="AB10" s="7" t="s">
        <v>37</v>
      </c>
      <c r="AC10" s="7"/>
      <c r="AD10" s="7" t="s">
        <v>259</v>
      </c>
      <c r="AE10" s="7" t="s">
        <v>296</v>
      </c>
    </row>
    <row r="11" spans="1:31" x14ac:dyDescent="0.3">
      <c r="A11" s="8">
        <v>0.33333333333333331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1:31" ht="330.6" customHeight="1" x14ac:dyDescent="0.3">
      <c r="A12" s="8"/>
      <c r="B12" s="7" t="s">
        <v>13</v>
      </c>
      <c r="C12" s="7" t="s">
        <v>36</v>
      </c>
      <c r="D12" s="7" t="s">
        <v>37</v>
      </c>
      <c r="E12" s="7" t="s">
        <v>57</v>
      </c>
      <c r="F12" s="7" t="s">
        <v>70</v>
      </c>
      <c r="G12" s="7" t="s">
        <v>84</v>
      </c>
      <c r="H12" s="7" t="s">
        <v>72</v>
      </c>
      <c r="I12" s="7" t="s">
        <v>71</v>
      </c>
      <c r="J12" s="7" t="s">
        <v>94</v>
      </c>
      <c r="K12" s="7" t="s">
        <v>105</v>
      </c>
      <c r="L12" s="7" t="s">
        <v>125</v>
      </c>
      <c r="M12" s="7" t="s">
        <v>138</v>
      </c>
      <c r="N12" s="7" t="s">
        <v>153</v>
      </c>
      <c r="O12" s="7" t="s">
        <v>140</v>
      </c>
      <c r="P12" s="7" t="s">
        <v>139</v>
      </c>
      <c r="Q12" s="7" t="s">
        <v>163</v>
      </c>
      <c r="R12" s="7" t="s">
        <v>180</v>
      </c>
      <c r="S12" s="7" t="s">
        <v>193</v>
      </c>
      <c r="T12" s="7" t="s">
        <v>206</v>
      </c>
      <c r="U12" s="7" t="s">
        <v>217</v>
      </c>
      <c r="V12" s="7" t="s">
        <v>208</v>
      </c>
      <c r="W12" s="7" t="s">
        <v>207</v>
      </c>
      <c r="X12" s="7" t="s">
        <v>230</v>
      </c>
      <c r="Y12" s="7" t="s">
        <v>246</v>
      </c>
      <c r="Z12" s="7" t="s">
        <v>258</v>
      </c>
      <c r="AA12" s="7" t="s">
        <v>271</v>
      </c>
      <c r="AB12" s="7" t="s">
        <v>284</v>
      </c>
      <c r="AC12" s="7" t="s">
        <v>273</v>
      </c>
      <c r="AD12" s="7" t="s">
        <v>272</v>
      </c>
      <c r="AE12" s="7" t="s">
        <v>299</v>
      </c>
    </row>
    <row r="13" spans="1:31" x14ac:dyDescent="0.3">
      <c r="A13" s="8">
        <v>0.35416666666666669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spans="1:31" ht="330.6" customHeight="1" x14ac:dyDescent="0.3">
      <c r="A14" s="8"/>
      <c r="B14" s="7" t="s">
        <v>9</v>
      </c>
      <c r="C14" s="7"/>
      <c r="D14" s="7" t="s">
        <v>38</v>
      </c>
      <c r="E14" s="7" t="s">
        <v>58</v>
      </c>
      <c r="F14" s="7"/>
      <c r="G14" s="7"/>
      <c r="H14" s="7"/>
      <c r="I14" s="7"/>
      <c r="J14" s="7"/>
      <c r="K14" s="7" t="s">
        <v>106</v>
      </c>
      <c r="L14" s="7" t="s">
        <v>126</v>
      </c>
      <c r="M14" s="7"/>
      <c r="N14" s="7"/>
      <c r="O14" s="7"/>
      <c r="P14" s="7"/>
      <c r="Q14" s="7"/>
      <c r="R14" s="7" t="s">
        <v>181</v>
      </c>
      <c r="S14" s="7" t="s">
        <v>194</v>
      </c>
      <c r="T14" s="7"/>
      <c r="U14" s="7"/>
      <c r="V14" s="7"/>
      <c r="W14" s="7"/>
      <c r="X14" s="7"/>
      <c r="Y14" s="7" t="s">
        <v>37</v>
      </c>
      <c r="Z14" s="7" t="s">
        <v>259</v>
      </c>
      <c r="AA14" s="7"/>
      <c r="AB14" s="7" t="s">
        <v>285</v>
      </c>
      <c r="AC14" s="7"/>
      <c r="AD14" s="7"/>
      <c r="AE14" s="7"/>
    </row>
    <row r="15" spans="1:31" x14ac:dyDescent="0.3">
      <c r="A15" s="8">
        <v>0.375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</row>
    <row r="16" spans="1:31" ht="303" customHeight="1" x14ac:dyDescent="0.3">
      <c r="A16" s="8"/>
      <c r="B16" s="7" t="s">
        <v>14</v>
      </c>
      <c r="C16" s="6" t="s">
        <v>13</v>
      </c>
      <c r="D16" s="7" t="s">
        <v>46</v>
      </c>
      <c r="E16" s="6" t="s">
        <v>59</v>
      </c>
      <c r="F16" s="7" t="s">
        <v>71</v>
      </c>
      <c r="G16" s="7" t="s">
        <v>81</v>
      </c>
      <c r="H16" s="7"/>
      <c r="I16" s="7" t="s">
        <v>70</v>
      </c>
      <c r="J16" s="7" t="s">
        <v>71</v>
      </c>
      <c r="K16" s="7" t="s">
        <v>114</v>
      </c>
      <c r="L16" s="6" t="s">
        <v>127</v>
      </c>
      <c r="M16" s="7" t="s">
        <v>139</v>
      </c>
      <c r="N16" s="7" t="s">
        <v>149</v>
      </c>
      <c r="O16" s="7"/>
      <c r="P16" s="7" t="s">
        <v>138</v>
      </c>
      <c r="Q16" s="7" t="s">
        <v>139</v>
      </c>
      <c r="R16" s="7" t="s">
        <v>182</v>
      </c>
      <c r="S16" s="6" t="s">
        <v>195</v>
      </c>
      <c r="T16" s="7" t="s">
        <v>207</v>
      </c>
      <c r="U16" s="7" t="s">
        <v>218</v>
      </c>
      <c r="V16" s="7" t="s">
        <v>209</v>
      </c>
      <c r="W16" s="7" t="s">
        <v>206</v>
      </c>
      <c r="X16" s="7" t="s">
        <v>207</v>
      </c>
      <c r="Y16" s="7" t="s">
        <v>247</v>
      </c>
      <c r="Z16" s="6" t="s">
        <v>260</v>
      </c>
      <c r="AA16" s="7" t="s">
        <v>272</v>
      </c>
      <c r="AB16" s="7" t="s">
        <v>286</v>
      </c>
      <c r="AC16" s="7" t="s">
        <v>274</v>
      </c>
      <c r="AD16" s="7" t="s">
        <v>271</v>
      </c>
      <c r="AE16" s="7" t="s">
        <v>272</v>
      </c>
    </row>
    <row r="17" spans="1:31" ht="110.4" x14ac:dyDescent="0.3">
      <c r="A17" s="4">
        <v>0.39583333333333331</v>
      </c>
      <c r="B17" s="7"/>
      <c r="C17" s="6" t="s">
        <v>9</v>
      </c>
      <c r="D17" s="7"/>
      <c r="E17" s="6" t="s">
        <v>60</v>
      </c>
      <c r="F17" s="7"/>
      <c r="G17" s="7"/>
      <c r="H17" s="7"/>
      <c r="I17" s="7"/>
      <c r="J17" s="7"/>
      <c r="K17" s="7"/>
      <c r="L17" s="6" t="s">
        <v>128</v>
      </c>
      <c r="M17" s="7"/>
      <c r="N17" s="7"/>
      <c r="O17" s="7"/>
      <c r="P17" s="7"/>
      <c r="Q17" s="7"/>
      <c r="R17" s="7"/>
      <c r="S17" s="6" t="s">
        <v>196</v>
      </c>
      <c r="T17" s="7"/>
      <c r="U17" s="7"/>
      <c r="V17" s="7"/>
      <c r="W17" s="7"/>
      <c r="X17" s="7"/>
      <c r="Y17" s="7"/>
      <c r="Z17" s="6" t="s">
        <v>261</v>
      </c>
      <c r="AA17" s="7"/>
      <c r="AB17" s="7"/>
      <c r="AC17" s="7"/>
      <c r="AD17" s="7"/>
      <c r="AE17" s="7"/>
    </row>
    <row r="18" spans="1:31" ht="96.6" x14ac:dyDescent="0.3">
      <c r="A18" s="8">
        <v>0.41666666666666669</v>
      </c>
      <c r="B18" s="7" t="s">
        <v>15</v>
      </c>
      <c r="C18" s="6" t="s">
        <v>37</v>
      </c>
      <c r="D18" s="7" t="s">
        <v>47</v>
      </c>
      <c r="E18" s="7" t="s">
        <v>61</v>
      </c>
      <c r="F18" s="7" t="s">
        <v>72</v>
      </c>
      <c r="G18" s="7"/>
      <c r="H18" s="7" t="s">
        <v>71</v>
      </c>
      <c r="I18" s="7" t="s">
        <v>61</v>
      </c>
      <c r="J18" s="6" t="s">
        <v>105</v>
      </c>
      <c r="K18" s="7" t="s">
        <v>115</v>
      </c>
      <c r="L18" s="7" t="s">
        <v>129</v>
      </c>
      <c r="M18" s="7" t="s">
        <v>140</v>
      </c>
      <c r="N18" s="7"/>
      <c r="O18" s="7" t="s">
        <v>139</v>
      </c>
      <c r="P18" s="7" t="s">
        <v>129</v>
      </c>
      <c r="Q18" s="6" t="s">
        <v>105</v>
      </c>
      <c r="R18" s="7" t="s">
        <v>183</v>
      </c>
      <c r="S18" s="7" t="s">
        <v>197</v>
      </c>
      <c r="T18" s="7" t="s">
        <v>208</v>
      </c>
      <c r="U18" s="6" t="s">
        <v>195</v>
      </c>
      <c r="V18" s="7"/>
      <c r="W18" s="7" t="s">
        <v>197</v>
      </c>
      <c r="X18" s="6" t="s">
        <v>180</v>
      </c>
      <c r="Y18" s="7" t="s">
        <v>248</v>
      </c>
      <c r="Z18" s="7" t="s">
        <v>262</v>
      </c>
      <c r="AA18" s="7" t="s">
        <v>273</v>
      </c>
      <c r="AB18" s="6" t="s">
        <v>260</v>
      </c>
      <c r="AC18" s="7" t="s">
        <v>272</v>
      </c>
      <c r="AD18" s="7" t="s">
        <v>262</v>
      </c>
      <c r="AE18" s="6" t="s">
        <v>246</v>
      </c>
    </row>
    <row r="19" spans="1:31" ht="395.4" customHeight="1" x14ac:dyDescent="0.3">
      <c r="A19" s="8"/>
      <c r="B19" s="7"/>
      <c r="C19" s="7" t="s">
        <v>38</v>
      </c>
      <c r="D19" s="7"/>
      <c r="E19" s="7"/>
      <c r="F19" s="7"/>
      <c r="G19" s="7"/>
      <c r="H19" s="7"/>
      <c r="I19" s="7"/>
      <c r="J19" s="7" t="s">
        <v>106</v>
      </c>
      <c r="K19" s="7"/>
      <c r="L19" s="7"/>
      <c r="M19" s="7"/>
      <c r="N19" s="7" t="s">
        <v>128</v>
      </c>
      <c r="O19" s="7"/>
      <c r="P19" s="7"/>
      <c r="Q19" s="7" t="s">
        <v>106</v>
      </c>
      <c r="R19" s="7"/>
      <c r="S19" s="7"/>
      <c r="T19" s="7"/>
      <c r="U19" s="7" t="s">
        <v>196</v>
      </c>
      <c r="V19" s="7" t="s">
        <v>194</v>
      </c>
      <c r="W19" s="7"/>
      <c r="X19" s="7" t="s">
        <v>181</v>
      </c>
      <c r="Y19" s="7"/>
      <c r="Z19" s="7"/>
      <c r="AA19" s="7"/>
      <c r="AB19" s="7" t="s">
        <v>261</v>
      </c>
      <c r="AC19" s="7"/>
      <c r="AD19" s="7"/>
      <c r="AE19" s="7" t="s">
        <v>37</v>
      </c>
    </row>
    <row r="20" spans="1:31" x14ac:dyDescent="0.3">
      <c r="A20" s="8">
        <v>0.4375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385.8" customHeight="1" x14ac:dyDescent="0.3">
      <c r="A21" s="8"/>
      <c r="B21" s="7" t="s">
        <v>16</v>
      </c>
      <c r="C21" s="7" t="s">
        <v>15</v>
      </c>
      <c r="D21" s="7" t="s">
        <v>48</v>
      </c>
      <c r="E21" s="7" t="s">
        <v>62</v>
      </c>
      <c r="F21" s="7"/>
      <c r="G21" s="7" t="s">
        <v>86</v>
      </c>
      <c r="H21" s="7" t="s">
        <v>70</v>
      </c>
      <c r="I21" s="7" t="s">
        <v>62</v>
      </c>
      <c r="J21" s="7" t="s">
        <v>61</v>
      </c>
      <c r="K21" s="7" t="s">
        <v>116</v>
      </c>
      <c r="L21" s="7" t="s">
        <v>130</v>
      </c>
      <c r="M21" s="7"/>
      <c r="N21" s="7" t="s">
        <v>155</v>
      </c>
      <c r="O21" s="7" t="s">
        <v>138</v>
      </c>
      <c r="P21" s="7" t="s">
        <v>130</v>
      </c>
      <c r="Q21" s="7" t="s">
        <v>129</v>
      </c>
      <c r="R21" s="7" t="s">
        <v>184</v>
      </c>
      <c r="S21" s="7" t="s">
        <v>198</v>
      </c>
      <c r="T21" s="7" t="s">
        <v>195</v>
      </c>
      <c r="U21" s="7" t="s">
        <v>222</v>
      </c>
      <c r="V21" s="7" t="s">
        <v>206</v>
      </c>
      <c r="W21" s="7" t="s">
        <v>198</v>
      </c>
      <c r="X21" s="7" t="s">
        <v>197</v>
      </c>
      <c r="Y21" s="7" t="s">
        <v>249</v>
      </c>
      <c r="Z21" s="7" t="s">
        <v>263</v>
      </c>
      <c r="AA21" s="7" t="s">
        <v>274</v>
      </c>
      <c r="AB21" s="7" t="s">
        <v>290</v>
      </c>
      <c r="AC21" s="7" t="s">
        <v>271</v>
      </c>
      <c r="AD21" s="7" t="s">
        <v>263</v>
      </c>
      <c r="AE21" s="7" t="s">
        <v>262</v>
      </c>
    </row>
    <row r="22" spans="1:31" x14ac:dyDescent="0.3">
      <c r="A22" s="8">
        <v>0.45833333333333331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395.4" customHeight="1" x14ac:dyDescent="0.3">
      <c r="A23" s="8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 t="s">
        <v>196</v>
      </c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x14ac:dyDescent="0.3">
      <c r="A24" s="8">
        <v>0.47916666666666669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 ht="275.39999999999998" customHeight="1" x14ac:dyDescent="0.3">
      <c r="A25" s="8"/>
      <c r="B25" s="7" t="s">
        <v>17</v>
      </c>
      <c r="C25" s="7" t="s">
        <v>34</v>
      </c>
      <c r="D25" s="7" t="s">
        <v>45</v>
      </c>
      <c r="E25" s="7" t="s">
        <v>56</v>
      </c>
      <c r="F25" s="7" t="s">
        <v>69</v>
      </c>
      <c r="G25" s="7" t="s">
        <v>80</v>
      </c>
      <c r="H25" s="7" t="s">
        <v>61</v>
      </c>
      <c r="I25" s="7" t="s">
        <v>98</v>
      </c>
      <c r="J25" s="7" t="s">
        <v>93</v>
      </c>
      <c r="K25" s="7" t="s">
        <v>113</v>
      </c>
      <c r="L25" s="7" t="s">
        <v>124</v>
      </c>
      <c r="M25" s="7" t="s">
        <v>137</v>
      </c>
      <c r="N25" s="7" t="s">
        <v>148</v>
      </c>
      <c r="O25" s="7" t="s">
        <v>129</v>
      </c>
      <c r="P25" s="7" t="s">
        <v>167</v>
      </c>
      <c r="Q25" s="7" t="s">
        <v>162</v>
      </c>
      <c r="R25" s="7" t="s">
        <v>179</v>
      </c>
      <c r="S25" s="7" t="s">
        <v>192</v>
      </c>
      <c r="T25" s="7" t="s">
        <v>205</v>
      </c>
      <c r="U25" s="7" t="s">
        <v>216</v>
      </c>
      <c r="V25" s="7" t="s">
        <v>197</v>
      </c>
      <c r="W25" s="7" t="s">
        <v>209</v>
      </c>
      <c r="X25" s="7" t="s">
        <v>229</v>
      </c>
      <c r="Y25" s="7" t="s">
        <v>245</v>
      </c>
      <c r="Z25" s="7" t="s">
        <v>257</v>
      </c>
      <c r="AA25" s="7" t="s">
        <v>270</v>
      </c>
      <c r="AB25" s="7" t="s">
        <v>282</v>
      </c>
      <c r="AC25" s="7" t="s">
        <v>262</v>
      </c>
      <c r="AD25" s="7" t="s">
        <v>274</v>
      </c>
      <c r="AE25" s="7" t="s">
        <v>297</v>
      </c>
    </row>
    <row r="26" spans="1:31" x14ac:dyDescent="0.3">
      <c r="A26" s="8">
        <v>0.5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 ht="247.8" customHeight="1" x14ac:dyDescent="0.3">
      <c r="A27" s="8"/>
      <c r="B27" s="7" t="s">
        <v>18</v>
      </c>
      <c r="C27" s="7"/>
      <c r="D27" s="7"/>
      <c r="E27" s="7"/>
      <c r="F27" s="7"/>
      <c r="G27" s="7"/>
      <c r="H27" s="7"/>
      <c r="I27" s="7" t="s">
        <v>99</v>
      </c>
      <c r="J27" s="7"/>
      <c r="K27" s="7"/>
      <c r="L27" s="7"/>
      <c r="M27" s="7"/>
      <c r="N27" s="7"/>
      <c r="O27" s="7"/>
      <c r="P27" s="7" t="s">
        <v>168</v>
      </c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 t="s">
        <v>283</v>
      </c>
      <c r="AC27" s="7"/>
      <c r="AD27" s="7"/>
      <c r="AE27" s="7" t="s">
        <v>298</v>
      </c>
    </row>
    <row r="28" spans="1:31" x14ac:dyDescent="0.3">
      <c r="A28" s="8">
        <v>0.52083333333333337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 ht="395.4" customHeight="1" x14ac:dyDescent="0.3">
      <c r="A29" s="8"/>
      <c r="B29" s="7" t="s">
        <v>19</v>
      </c>
      <c r="C29" s="7" t="s">
        <v>36</v>
      </c>
      <c r="D29" s="7" t="s">
        <v>37</v>
      </c>
      <c r="E29" s="7" t="s">
        <v>26</v>
      </c>
      <c r="F29" s="7" t="s">
        <v>70</v>
      </c>
      <c r="G29" s="7" t="s">
        <v>84</v>
      </c>
      <c r="H29" s="7" t="s">
        <v>62</v>
      </c>
      <c r="I29" s="7" t="s">
        <v>59</v>
      </c>
      <c r="J29" s="7" t="s">
        <v>94</v>
      </c>
      <c r="K29" s="7" t="s">
        <v>105</v>
      </c>
      <c r="L29" s="7" t="s">
        <v>95</v>
      </c>
      <c r="M29" s="7" t="s">
        <v>138</v>
      </c>
      <c r="N29" s="7" t="s">
        <v>153</v>
      </c>
      <c r="O29" s="7" t="s">
        <v>130</v>
      </c>
      <c r="P29" s="7" t="s">
        <v>127</v>
      </c>
      <c r="Q29" s="7" t="s">
        <v>163</v>
      </c>
      <c r="R29" s="7" t="s">
        <v>180</v>
      </c>
      <c r="S29" s="7" t="s">
        <v>164</v>
      </c>
      <c r="T29" s="7" t="s">
        <v>206</v>
      </c>
      <c r="U29" s="7" t="s">
        <v>217</v>
      </c>
      <c r="V29" s="7" t="s">
        <v>198</v>
      </c>
      <c r="W29" s="7"/>
      <c r="X29" s="7" t="s">
        <v>230</v>
      </c>
      <c r="Y29" s="7" t="s">
        <v>246</v>
      </c>
      <c r="Z29" s="7" t="s">
        <v>231</v>
      </c>
      <c r="AA29" s="7" t="s">
        <v>271</v>
      </c>
      <c r="AB29" s="7" t="s">
        <v>284</v>
      </c>
      <c r="AC29" s="7" t="s">
        <v>263</v>
      </c>
      <c r="AD29" s="7" t="s">
        <v>260</v>
      </c>
      <c r="AE29" s="7" t="s">
        <v>299</v>
      </c>
    </row>
    <row r="30" spans="1:31" x14ac:dyDescent="0.3">
      <c r="A30" s="8">
        <v>0.54166666666666663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 ht="395.4" customHeight="1" x14ac:dyDescent="0.3">
      <c r="A31" s="8"/>
      <c r="B31" s="7" t="s">
        <v>20</v>
      </c>
      <c r="C31" s="7"/>
      <c r="D31" s="7" t="s">
        <v>38</v>
      </c>
      <c r="E31" s="7"/>
      <c r="F31" s="7"/>
      <c r="G31" s="7"/>
      <c r="H31" s="7"/>
      <c r="I31" s="7" t="s">
        <v>60</v>
      </c>
      <c r="J31" s="7"/>
      <c r="K31" s="7" t="s">
        <v>106</v>
      </c>
      <c r="L31" s="7"/>
      <c r="M31" s="7"/>
      <c r="N31" s="7"/>
      <c r="O31" s="7"/>
      <c r="P31" s="7" t="s">
        <v>128</v>
      </c>
      <c r="Q31" s="7"/>
      <c r="R31" s="7" t="s">
        <v>181</v>
      </c>
      <c r="S31" s="7"/>
      <c r="T31" s="7"/>
      <c r="U31" s="7"/>
      <c r="V31" s="7"/>
      <c r="W31" s="7" t="s">
        <v>196</v>
      </c>
      <c r="X31" s="7"/>
      <c r="Y31" s="7" t="s">
        <v>37</v>
      </c>
      <c r="Z31" s="7"/>
      <c r="AA31" s="7"/>
      <c r="AB31" s="7" t="s">
        <v>285</v>
      </c>
      <c r="AC31" s="7"/>
      <c r="AD31" s="7" t="s">
        <v>261</v>
      </c>
      <c r="AE31" s="7"/>
    </row>
    <row r="32" spans="1:31" x14ac:dyDescent="0.3">
      <c r="A32" s="8">
        <v>0.5625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 ht="395.4" customHeight="1" x14ac:dyDescent="0.3">
      <c r="A33" s="8"/>
      <c r="B33" s="7" t="s">
        <v>11</v>
      </c>
      <c r="C33" s="7" t="s">
        <v>13</v>
      </c>
      <c r="D33" s="7" t="s">
        <v>46</v>
      </c>
      <c r="E33" s="7" t="s">
        <v>59</v>
      </c>
      <c r="F33" s="7" t="s">
        <v>71</v>
      </c>
      <c r="G33" s="7" t="s">
        <v>26</v>
      </c>
      <c r="H33" s="7" t="s">
        <v>47</v>
      </c>
      <c r="I33" s="7" t="s">
        <v>57</v>
      </c>
      <c r="J33" s="7" t="s">
        <v>71</v>
      </c>
      <c r="K33" s="7" t="s">
        <v>114</v>
      </c>
      <c r="L33" s="7" t="s">
        <v>127</v>
      </c>
      <c r="M33" s="7" t="s">
        <v>139</v>
      </c>
      <c r="N33" s="7" t="s">
        <v>95</v>
      </c>
      <c r="O33" s="7" t="s">
        <v>115</v>
      </c>
      <c r="P33" s="7" t="s">
        <v>125</v>
      </c>
      <c r="Q33" s="7" t="s">
        <v>139</v>
      </c>
      <c r="R33" s="7" t="s">
        <v>182</v>
      </c>
      <c r="S33" s="7" t="s">
        <v>195</v>
      </c>
      <c r="T33" s="7" t="s">
        <v>207</v>
      </c>
      <c r="U33" s="7" t="s">
        <v>164</v>
      </c>
      <c r="V33" s="7" t="s">
        <v>183</v>
      </c>
      <c r="W33" s="7" t="s">
        <v>193</v>
      </c>
      <c r="X33" s="7" t="s">
        <v>207</v>
      </c>
      <c r="Y33" s="7" t="s">
        <v>247</v>
      </c>
      <c r="Z33" s="7" t="s">
        <v>260</v>
      </c>
      <c r="AA33" s="7" t="s">
        <v>272</v>
      </c>
      <c r="AB33" s="7" t="s">
        <v>231</v>
      </c>
      <c r="AC33" s="7" t="s">
        <v>248</v>
      </c>
      <c r="AD33" s="7" t="s">
        <v>258</v>
      </c>
      <c r="AE33" s="7" t="s">
        <v>272</v>
      </c>
    </row>
    <row r="34" spans="1:31" x14ac:dyDescent="0.3">
      <c r="A34" s="8">
        <v>0.58333333333333337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 ht="395.4" customHeight="1" x14ac:dyDescent="0.3">
      <c r="A35" s="8"/>
      <c r="B35" s="7" t="s">
        <v>12</v>
      </c>
      <c r="C35" s="7" t="s">
        <v>9</v>
      </c>
      <c r="D35" s="7"/>
      <c r="E35" s="7" t="s">
        <v>60</v>
      </c>
      <c r="F35" s="7"/>
      <c r="G35" s="7"/>
      <c r="H35" s="7"/>
      <c r="I35" s="7" t="s">
        <v>58</v>
      </c>
      <c r="J35" s="7"/>
      <c r="K35" s="7"/>
      <c r="L35" s="7" t="s">
        <v>128</v>
      </c>
      <c r="M35" s="7"/>
      <c r="N35" s="7"/>
      <c r="O35" s="7"/>
      <c r="P35" s="7" t="s">
        <v>126</v>
      </c>
      <c r="Q35" s="7"/>
      <c r="R35" s="7"/>
      <c r="S35" s="7" t="s">
        <v>196</v>
      </c>
      <c r="T35" s="7"/>
      <c r="U35" s="7"/>
      <c r="V35" s="7"/>
      <c r="W35" s="7" t="s">
        <v>194</v>
      </c>
      <c r="X35" s="7"/>
      <c r="Y35" s="7"/>
      <c r="Z35" s="7" t="s">
        <v>261</v>
      </c>
      <c r="AA35" s="7"/>
      <c r="AB35" s="7"/>
      <c r="AC35" s="7"/>
      <c r="AD35" s="7" t="s">
        <v>259</v>
      </c>
      <c r="AE35" s="7"/>
    </row>
    <row r="36" spans="1:31" x14ac:dyDescent="0.3">
      <c r="A36" s="8">
        <v>0.60416666666666663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 ht="55.2" x14ac:dyDescent="0.3">
      <c r="A37" s="8"/>
      <c r="B37" s="7" t="s">
        <v>15</v>
      </c>
      <c r="C37" s="7" t="s">
        <v>29</v>
      </c>
      <c r="D37" s="7" t="s">
        <v>47</v>
      </c>
      <c r="E37" s="7" t="s">
        <v>36</v>
      </c>
      <c r="F37" s="6" t="s">
        <v>37</v>
      </c>
      <c r="G37" s="7" t="s">
        <v>70</v>
      </c>
      <c r="H37" s="7" t="s">
        <v>46</v>
      </c>
      <c r="I37" s="7" t="s">
        <v>61</v>
      </c>
      <c r="J37" s="6" t="s">
        <v>37</v>
      </c>
      <c r="K37" s="7" t="s">
        <v>115</v>
      </c>
      <c r="L37" s="7" t="s">
        <v>94</v>
      </c>
      <c r="M37" s="6" t="s">
        <v>105</v>
      </c>
      <c r="N37" s="7" t="s">
        <v>138</v>
      </c>
      <c r="O37" s="7" t="s">
        <v>114</v>
      </c>
      <c r="P37" s="7" t="s">
        <v>129</v>
      </c>
      <c r="Q37" s="6" t="s">
        <v>105</v>
      </c>
      <c r="R37" s="7" t="s">
        <v>183</v>
      </c>
      <c r="S37" s="7" t="s">
        <v>163</v>
      </c>
      <c r="T37" s="6" t="s">
        <v>180</v>
      </c>
      <c r="U37" s="7" t="s">
        <v>206</v>
      </c>
      <c r="V37" s="7" t="s">
        <v>182</v>
      </c>
      <c r="W37" s="7" t="s">
        <v>197</v>
      </c>
      <c r="X37" s="6" t="s">
        <v>180</v>
      </c>
      <c r="Y37" s="7" t="s">
        <v>248</v>
      </c>
      <c r="Z37" s="7" t="s">
        <v>230</v>
      </c>
      <c r="AA37" s="6" t="s">
        <v>246</v>
      </c>
      <c r="AB37" s="7" t="s">
        <v>271</v>
      </c>
      <c r="AC37" s="7" t="s">
        <v>247</v>
      </c>
      <c r="AD37" s="7" t="s">
        <v>262</v>
      </c>
      <c r="AE37" s="6" t="s">
        <v>246</v>
      </c>
    </row>
    <row r="38" spans="1:31" ht="55.2" x14ac:dyDescent="0.3">
      <c r="A38" s="4">
        <v>0.625</v>
      </c>
      <c r="B38" s="7"/>
      <c r="C38" s="7"/>
      <c r="D38" s="7"/>
      <c r="E38" s="7"/>
      <c r="F38" s="6" t="s">
        <v>38</v>
      </c>
      <c r="G38" s="7"/>
      <c r="H38" s="7"/>
      <c r="I38" s="7"/>
      <c r="J38" s="6" t="s">
        <v>38</v>
      </c>
      <c r="K38" s="7"/>
      <c r="L38" s="7"/>
      <c r="M38" s="6" t="s">
        <v>106</v>
      </c>
      <c r="N38" s="7"/>
      <c r="O38" s="7"/>
      <c r="P38" s="7"/>
      <c r="Q38" s="6" t="s">
        <v>106</v>
      </c>
      <c r="R38" s="7"/>
      <c r="S38" s="7"/>
      <c r="T38" s="6" t="s">
        <v>181</v>
      </c>
      <c r="U38" s="7"/>
      <c r="V38" s="7"/>
      <c r="W38" s="7"/>
      <c r="X38" s="6" t="s">
        <v>181</v>
      </c>
      <c r="Y38" s="7"/>
      <c r="Z38" s="7"/>
      <c r="AA38" s="6" t="s">
        <v>37</v>
      </c>
      <c r="AB38" s="7"/>
      <c r="AC38" s="7"/>
      <c r="AD38" s="7"/>
      <c r="AE38" s="6" t="s">
        <v>37</v>
      </c>
    </row>
    <row r="39" spans="1:31" ht="110.4" x14ac:dyDescent="0.3">
      <c r="A39" s="8">
        <v>0.64583333333333337</v>
      </c>
      <c r="B39" s="6" t="s">
        <v>21</v>
      </c>
      <c r="C39" s="7" t="s">
        <v>39</v>
      </c>
      <c r="D39" s="7" t="s">
        <v>50</v>
      </c>
      <c r="E39" s="7" t="s">
        <v>64</v>
      </c>
      <c r="F39" s="7" t="s">
        <v>74</v>
      </c>
      <c r="G39" s="6" t="s">
        <v>87</v>
      </c>
      <c r="H39" s="7" t="s">
        <v>64</v>
      </c>
      <c r="I39" s="6" t="s">
        <v>87</v>
      </c>
      <c r="J39" s="7" t="s">
        <v>107</v>
      </c>
      <c r="K39" s="7" t="s">
        <v>118</v>
      </c>
      <c r="L39" s="7" t="s">
        <v>132</v>
      </c>
      <c r="M39" s="7" t="s">
        <v>142</v>
      </c>
      <c r="N39" s="6" t="s">
        <v>156</v>
      </c>
      <c r="O39" s="7" t="s">
        <v>132</v>
      </c>
      <c r="P39" s="6" t="s">
        <v>156</v>
      </c>
      <c r="Q39" s="7" t="s">
        <v>174</v>
      </c>
      <c r="R39" s="7" t="s">
        <v>186</v>
      </c>
      <c r="S39" s="7" t="s">
        <v>200</v>
      </c>
      <c r="T39" s="7" t="s">
        <v>211</v>
      </c>
      <c r="U39" s="6" t="s">
        <v>223</v>
      </c>
      <c r="V39" s="7" t="s">
        <v>200</v>
      </c>
      <c r="W39" s="6" t="s">
        <v>223</v>
      </c>
      <c r="X39" s="7" t="s">
        <v>239</v>
      </c>
      <c r="Y39" s="7" t="s">
        <v>251</v>
      </c>
      <c r="Z39" s="7" t="s">
        <v>265</v>
      </c>
      <c r="AA39" s="7" t="s">
        <v>276</v>
      </c>
      <c r="AB39" s="6" t="s">
        <v>291</v>
      </c>
      <c r="AC39" s="7" t="s">
        <v>265</v>
      </c>
      <c r="AD39" s="6" t="s">
        <v>291</v>
      </c>
      <c r="AE39" s="7" t="s">
        <v>308</v>
      </c>
    </row>
    <row r="40" spans="1:31" ht="395.4" customHeight="1" x14ac:dyDescent="0.3">
      <c r="A40" s="8"/>
      <c r="B40" s="7" t="s">
        <v>22</v>
      </c>
      <c r="C40" s="7"/>
      <c r="D40" s="7"/>
      <c r="E40" s="7"/>
      <c r="F40" s="7"/>
      <c r="G40" s="7" t="s">
        <v>88</v>
      </c>
      <c r="H40" s="7"/>
      <c r="I40" s="7" t="s">
        <v>88</v>
      </c>
      <c r="J40" s="7"/>
      <c r="K40" s="7"/>
      <c r="L40" s="7"/>
      <c r="M40" s="7"/>
      <c r="N40" s="7" t="s">
        <v>157</v>
      </c>
      <c r="O40" s="7"/>
      <c r="P40" s="7" t="s">
        <v>157</v>
      </c>
      <c r="Q40" s="7"/>
      <c r="R40" s="7"/>
      <c r="S40" s="7"/>
      <c r="T40" s="7"/>
      <c r="U40" s="7" t="s">
        <v>224</v>
      </c>
      <c r="V40" s="7"/>
      <c r="W40" s="7" t="s">
        <v>224</v>
      </c>
      <c r="X40" s="7"/>
      <c r="Y40" s="7"/>
      <c r="Z40" s="7"/>
      <c r="AA40" s="7"/>
      <c r="AB40" s="7" t="s">
        <v>292</v>
      </c>
      <c r="AC40" s="7"/>
      <c r="AD40" s="7" t="s">
        <v>292</v>
      </c>
      <c r="AE40" s="7"/>
    </row>
    <row r="41" spans="1:31" x14ac:dyDescent="0.3">
      <c r="A41" s="8">
        <v>0.66666666666666663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 ht="372" customHeight="1" x14ac:dyDescent="0.3">
      <c r="A42" s="8"/>
      <c r="B42" s="7" t="s">
        <v>14</v>
      </c>
      <c r="C42" s="7" t="s">
        <v>40</v>
      </c>
      <c r="D42" s="7" t="s">
        <v>51</v>
      </c>
      <c r="E42" s="7" t="s">
        <v>65</v>
      </c>
      <c r="F42" s="7" t="s">
        <v>75</v>
      </c>
      <c r="G42" s="7" t="s">
        <v>89</v>
      </c>
      <c r="H42" s="7" t="s">
        <v>81</v>
      </c>
      <c r="I42" s="7" t="s">
        <v>70</v>
      </c>
      <c r="J42" s="7" t="s">
        <v>108</v>
      </c>
      <c r="K42" s="7" t="s">
        <v>119</v>
      </c>
      <c r="L42" s="7" t="s">
        <v>133</v>
      </c>
      <c r="M42" s="7" t="s">
        <v>143</v>
      </c>
      <c r="N42" s="7" t="s">
        <v>158</v>
      </c>
      <c r="O42" s="7" t="s">
        <v>149</v>
      </c>
      <c r="P42" s="7" t="s">
        <v>138</v>
      </c>
      <c r="Q42" s="7" t="s">
        <v>175</v>
      </c>
      <c r="R42" s="7" t="s">
        <v>187</v>
      </c>
      <c r="S42" s="7" t="s">
        <v>201</v>
      </c>
      <c r="T42" s="7" t="s">
        <v>212</v>
      </c>
      <c r="U42" s="7" t="s">
        <v>225</v>
      </c>
      <c r="V42" s="7" t="s">
        <v>218</v>
      </c>
      <c r="W42" s="7" t="s">
        <v>206</v>
      </c>
      <c r="X42" s="7" t="s">
        <v>240</v>
      </c>
      <c r="Y42" s="7" t="s">
        <v>252</v>
      </c>
      <c r="Z42" s="7" t="s">
        <v>266</v>
      </c>
      <c r="AA42" s="7" t="s">
        <v>277</v>
      </c>
      <c r="AB42" s="7" t="s">
        <v>293</v>
      </c>
      <c r="AC42" s="7" t="s">
        <v>286</v>
      </c>
      <c r="AD42" s="7" t="s">
        <v>271</v>
      </c>
      <c r="AE42" s="7" t="s">
        <v>309</v>
      </c>
    </row>
    <row r="43" spans="1:31" x14ac:dyDescent="0.3">
      <c r="A43" s="8">
        <v>0.6875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 ht="358.2" customHeight="1" x14ac:dyDescent="0.3">
      <c r="A44" s="8"/>
      <c r="B44" s="7"/>
      <c r="C44" s="7" t="s">
        <v>41</v>
      </c>
      <c r="D44" s="7" t="s">
        <v>52</v>
      </c>
      <c r="E44" s="7"/>
      <c r="F44" s="7" t="s">
        <v>76</v>
      </c>
      <c r="G44" s="7"/>
      <c r="H44" s="7"/>
      <c r="I44" s="7"/>
      <c r="J44" s="7" t="s">
        <v>109</v>
      </c>
      <c r="K44" s="7" t="s">
        <v>120</v>
      </c>
      <c r="L44" s="7"/>
      <c r="M44" s="7" t="s">
        <v>144</v>
      </c>
      <c r="N44" s="7"/>
      <c r="O44" s="7"/>
      <c r="P44" s="7"/>
      <c r="Q44" s="7" t="s">
        <v>176</v>
      </c>
      <c r="R44" s="7" t="s">
        <v>188</v>
      </c>
      <c r="S44" s="7"/>
      <c r="T44" s="7" t="s">
        <v>213</v>
      </c>
      <c r="U44" s="7"/>
      <c r="V44" s="7"/>
      <c r="W44" s="7"/>
      <c r="X44" s="7" t="s">
        <v>241</v>
      </c>
      <c r="Y44" s="7" t="s">
        <v>253</v>
      </c>
      <c r="Z44" s="7"/>
      <c r="AA44" s="7" t="s">
        <v>278</v>
      </c>
      <c r="AB44" s="7"/>
      <c r="AC44" s="7"/>
      <c r="AD44" s="7"/>
      <c r="AE44" s="7" t="s">
        <v>310</v>
      </c>
    </row>
    <row r="45" spans="1:31" x14ac:dyDescent="0.3">
      <c r="A45" s="8">
        <v>0.70833333333333337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 ht="329.4" customHeight="1" x14ac:dyDescent="0.3">
      <c r="A46" s="8"/>
      <c r="B46" s="7" t="s">
        <v>23</v>
      </c>
      <c r="C46" s="7" t="s">
        <v>42</v>
      </c>
      <c r="D46" s="7" t="s">
        <v>53</v>
      </c>
      <c r="E46" s="7" t="s">
        <v>66</v>
      </c>
      <c r="F46" s="7" t="s">
        <v>77</v>
      </c>
      <c r="G46" s="7" t="s">
        <v>90</v>
      </c>
      <c r="H46" s="7"/>
      <c r="I46" s="7" t="s">
        <v>46</v>
      </c>
      <c r="J46" s="7" t="s">
        <v>110</v>
      </c>
      <c r="K46" s="7" t="s">
        <v>121</v>
      </c>
      <c r="L46" s="7" t="s">
        <v>134</v>
      </c>
      <c r="M46" s="7" t="s">
        <v>145</v>
      </c>
      <c r="N46" s="7" t="s">
        <v>159</v>
      </c>
      <c r="O46" s="7"/>
      <c r="P46" s="7" t="s">
        <v>114</v>
      </c>
      <c r="Q46" s="7" t="s">
        <v>177</v>
      </c>
      <c r="R46" s="7" t="s">
        <v>189</v>
      </c>
      <c r="S46" s="7" t="s">
        <v>202</v>
      </c>
      <c r="T46" s="7" t="s">
        <v>214</v>
      </c>
      <c r="U46" s="7" t="s">
        <v>226</v>
      </c>
      <c r="V46" s="7" t="s">
        <v>197</v>
      </c>
      <c r="W46" s="7" t="s">
        <v>182</v>
      </c>
      <c r="X46" s="7" t="s">
        <v>242</v>
      </c>
      <c r="Y46" s="7" t="s">
        <v>254</v>
      </c>
      <c r="Z46" s="7" t="s">
        <v>267</v>
      </c>
      <c r="AA46" s="7" t="s">
        <v>279</v>
      </c>
      <c r="AB46" s="7" t="s">
        <v>294</v>
      </c>
      <c r="AC46" s="7" t="s">
        <v>262</v>
      </c>
      <c r="AD46" s="7" t="s">
        <v>247</v>
      </c>
      <c r="AE46" s="7" t="s">
        <v>311</v>
      </c>
    </row>
    <row r="47" spans="1:31" x14ac:dyDescent="0.3">
      <c r="A47" s="8">
        <v>0.72916666666666663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 ht="206.4" customHeight="1" x14ac:dyDescent="0.3">
      <c r="A48" s="8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 t="s">
        <v>150</v>
      </c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1:31" x14ac:dyDescent="0.3">
      <c r="A49" s="8">
        <v>0.75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1:31" ht="303" customHeight="1" x14ac:dyDescent="0.3">
      <c r="A50" s="8"/>
      <c r="B50" s="7" t="s">
        <v>24</v>
      </c>
      <c r="C50" s="7" t="s">
        <v>43</v>
      </c>
      <c r="D50" s="7" t="s">
        <v>54</v>
      </c>
      <c r="E50" s="7" t="s">
        <v>67</v>
      </c>
      <c r="F50" s="7" t="s">
        <v>78</v>
      </c>
      <c r="G50" s="7" t="s">
        <v>91</v>
      </c>
      <c r="H50" s="7" t="s">
        <v>95</v>
      </c>
      <c r="I50" s="7" t="s">
        <v>81</v>
      </c>
      <c r="J50" s="7" t="s">
        <v>111</v>
      </c>
      <c r="K50" s="7" t="s">
        <v>122</v>
      </c>
      <c r="L50" s="7" t="s">
        <v>135</v>
      </c>
      <c r="M50" s="7" t="s">
        <v>146</v>
      </c>
      <c r="N50" s="7" t="s">
        <v>160</v>
      </c>
      <c r="O50" s="7" t="s">
        <v>164</v>
      </c>
      <c r="P50" s="7" t="s">
        <v>149</v>
      </c>
      <c r="Q50" s="7" t="s">
        <v>178</v>
      </c>
      <c r="R50" s="7" t="s">
        <v>190</v>
      </c>
      <c r="S50" s="7" t="s">
        <v>203</v>
      </c>
      <c r="T50" s="7" t="s">
        <v>215</v>
      </c>
      <c r="U50" s="7" t="s">
        <v>227</v>
      </c>
      <c r="V50" s="7" t="s">
        <v>231</v>
      </c>
      <c r="W50" s="7" t="s">
        <v>218</v>
      </c>
      <c r="X50" s="7" t="s">
        <v>243</v>
      </c>
      <c r="Y50" s="7" t="s">
        <v>255</v>
      </c>
      <c r="Z50" s="7" t="s">
        <v>268</v>
      </c>
      <c r="AA50" s="7" t="s">
        <v>280</v>
      </c>
      <c r="AB50" s="7" t="s">
        <v>295</v>
      </c>
      <c r="AC50" s="7" t="s">
        <v>300</v>
      </c>
      <c r="AD50" s="7" t="s">
        <v>286</v>
      </c>
      <c r="AE50" s="7" t="s">
        <v>312</v>
      </c>
    </row>
    <row r="51" spans="1:31" x14ac:dyDescent="0.3">
      <c r="A51" s="8">
        <v>0.77083333333333337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1:31" ht="303" customHeight="1" x14ac:dyDescent="0.3">
      <c r="A52" s="8"/>
      <c r="B52" s="7"/>
      <c r="C52" s="7" t="s">
        <v>44</v>
      </c>
      <c r="D52" s="7" t="s">
        <v>55</v>
      </c>
      <c r="E52" s="7" t="s">
        <v>68</v>
      </c>
      <c r="F52" s="7" t="s">
        <v>79</v>
      </c>
      <c r="G52" s="7" t="s">
        <v>92</v>
      </c>
      <c r="H52" s="7"/>
      <c r="I52" s="7"/>
      <c r="J52" s="7" t="s">
        <v>112</v>
      </c>
      <c r="K52" s="7" t="s">
        <v>123</v>
      </c>
      <c r="L52" s="7" t="s">
        <v>136</v>
      </c>
      <c r="M52" s="7" t="s">
        <v>147</v>
      </c>
      <c r="N52" s="7" t="s">
        <v>161</v>
      </c>
      <c r="O52" s="7"/>
      <c r="P52" s="7"/>
      <c r="Q52" s="7" t="s">
        <v>91</v>
      </c>
      <c r="R52" s="7" t="s">
        <v>191</v>
      </c>
      <c r="S52" s="7" t="s">
        <v>204</v>
      </c>
      <c r="T52" s="7" t="s">
        <v>190</v>
      </c>
      <c r="U52" s="7" t="s">
        <v>228</v>
      </c>
      <c r="V52" s="7"/>
      <c r="W52" s="7"/>
      <c r="X52" s="7" t="s">
        <v>244</v>
      </c>
      <c r="Y52" s="7" t="s">
        <v>256</v>
      </c>
      <c r="Z52" s="7" t="s">
        <v>269</v>
      </c>
      <c r="AA52" s="7" t="s">
        <v>281</v>
      </c>
      <c r="AB52" s="7" t="s">
        <v>296</v>
      </c>
      <c r="AC52" s="7"/>
      <c r="AD52" s="7"/>
      <c r="AE52" s="7" t="s">
        <v>313</v>
      </c>
    </row>
    <row r="53" spans="1:31" x14ac:dyDescent="0.3">
      <c r="A53" s="8">
        <v>0.79166666666666663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1:31" ht="344.4" customHeight="1" x14ac:dyDescent="0.3">
      <c r="A54" s="8"/>
      <c r="B54" s="7" t="s">
        <v>25</v>
      </c>
      <c r="C54" s="7" t="s">
        <v>45</v>
      </c>
      <c r="D54" s="7" t="s">
        <v>56</v>
      </c>
      <c r="E54" s="7" t="s">
        <v>69</v>
      </c>
      <c r="F54" s="7" t="s">
        <v>80</v>
      </c>
      <c r="G54" s="7" t="s">
        <v>93</v>
      </c>
      <c r="H54" s="7" t="s">
        <v>57</v>
      </c>
      <c r="I54" s="7"/>
      <c r="J54" s="7" t="s">
        <v>113</v>
      </c>
      <c r="K54" s="7" t="s">
        <v>124</v>
      </c>
      <c r="L54" s="7" t="s">
        <v>137</v>
      </c>
      <c r="M54" s="7" t="s">
        <v>148</v>
      </c>
      <c r="N54" s="7" t="s">
        <v>162</v>
      </c>
      <c r="O54" s="7" t="s">
        <v>125</v>
      </c>
      <c r="P54" s="7"/>
      <c r="Q54" s="7" t="s">
        <v>179</v>
      </c>
      <c r="R54" s="7" t="s">
        <v>192</v>
      </c>
      <c r="S54" s="7" t="s">
        <v>205</v>
      </c>
      <c r="T54" s="7" t="s">
        <v>216</v>
      </c>
      <c r="U54" s="7" t="s">
        <v>229</v>
      </c>
      <c r="V54" s="7" t="s">
        <v>193</v>
      </c>
      <c r="W54" s="7" t="s">
        <v>200</v>
      </c>
      <c r="X54" s="7" t="s">
        <v>245</v>
      </c>
      <c r="Y54" s="7" t="s">
        <v>257</v>
      </c>
      <c r="Z54" s="7" t="s">
        <v>270</v>
      </c>
      <c r="AA54" s="7" t="s">
        <v>282</v>
      </c>
      <c r="AB54" s="7" t="s">
        <v>297</v>
      </c>
      <c r="AC54" s="7" t="s">
        <v>258</v>
      </c>
      <c r="AD54" s="7" t="s">
        <v>265</v>
      </c>
      <c r="AE54" s="7" t="s">
        <v>314</v>
      </c>
    </row>
    <row r="55" spans="1:31" x14ac:dyDescent="0.3">
      <c r="A55" s="8">
        <v>0.8125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1:31" ht="330.6" customHeight="1" x14ac:dyDescent="0.3">
      <c r="A56" s="8"/>
      <c r="B56" s="7"/>
      <c r="C56" s="7"/>
      <c r="D56" s="7"/>
      <c r="E56" s="7"/>
      <c r="F56" s="7"/>
      <c r="G56" s="7"/>
      <c r="H56" s="7" t="s">
        <v>58</v>
      </c>
      <c r="I56" s="7"/>
      <c r="J56" s="7"/>
      <c r="K56" s="7"/>
      <c r="L56" s="7"/>
      <c r="M56" s="7"/>
      <c r="N56" s="7"/>
      <c r="O56" s="7" t="s">
        <v>126</v>
      </c>
      <c r="P56" s="7" t="s">
        <v>150</v>
      </c>
      <c r="Q56" s="7"/>
      <c r="R56" s="7"/>
      <c r="S56" s="7"/>
      <c r="T56" s="7"/>
      <c r="U56" s="7"/>
      <c r="V56" s="7" t="s">
        <v>194</v>
      </c>
      <c r="W56" s="7"/>
      <c r="X56" s="7"/>
      <c r="Y56" s="7"/>
      <c r="Z56" s="7"/>
      <c r="AA56" s="7" t="s">
        <v>283</v>
      </c>
      <c r="AB56" s="7" t="s">
        <v>298</v>
      </c>
      <c r="AC56" s="7" t="s">
        <v>259</v>
      </c>
      <c r="AD56" s="7"/>
      <c r="AE56" s="7" t="s">
        <v>282</v>
      </c>
    </row>
    <row r="57" spans="1:31" x14ac:dyDescent="0.3">
      <c r="A57" s="8">
        <v>0.83333333333333337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</row>
    <row r="58" spans="1:31" ht="110.4" x14ac:dyDescent="0.3">
      <c r="A58" s="8"/>
      <c r="B58" s="6" t="s">
        <v>19</v>
      </c>
      <c r="C58" s="6" t="s">
        <v>37</v>
      </c>
      <c r="D58" s="6" t="s">
        <v>57</v>
      </c>
      <c r="E58" s="7" t="s">
        <v>70</v>
      </c>
      <c r="F58" s="7" t="s">
        <v>81</v>
      </c>
      <c r="G58" s="7" t="s">
        <v>94</v>
      </c>
      <c r="H58" s="7" t="s">
        <v>82</v>
      </c>
      <c r="I58" s="6" t="s">
        <v>59</v>
      </c>
      <c r="J58" s="6" t="s">
        <v>105</v>
      </c>
      <c r="K58" s="6" t="s">
        <v>125</v>
      </c>
      <c r="L58" s="7" t="s">
        <v>138</v>
      </c>
      <c r="M58" s="7" t="s">
        <v>149</v>
      </c>
      <c r="N58" s="7" t="s">
        <v>163</v>
      </c>
      <c r="O58" s="7" t="s">
        <v>151</v>
      </c>
      <c r="P58" s="6" t="s">
        <v>127</v>
      </c>
      <c r="Q58" s="6" t="s">
        <v>180</v>
      </c>
      <c r="R58" s="6" t="s">
        <v>193</v>
      </c>
      <c r="S58" s="7" t="s">
        <v>206</v>
      </c>
      <c r="T58" s="7" t="s">
        <v>217</v>
      </c>
      <c r="U58" s="7" t="s">
        <v>230</v>
      </c>
      <c r="V58" s="7" t="s">
        <v>219</v>
      </c>
      <c r="W58" s="6" t="s">
        <v>195</v>
      </c>
      <c r="X58" s="6" t="s">
        <v>246</v>
      </c>
      <c r="Y58" s="6" t="s">
        <v>258</v>
      </c>
      <c r="Z58" s="7" t="s">
        <v>271</v>
      </c>
      <c r="AA58" s="6" t="s">
        <v>284</v>
      </c>
      <c r="AB58" s="7" t="s">
        <v>299</v>
      </c>
      <c r="AC58" s="7" t="s">
        <v>287</v>
      </c>
      <c r="AD58" s="6" t="s">
        <v>260</v>
      </c>
      <c r="AE58" s="6" t="s">
        <v>190</v>
      </c>
    </row>
    <row r="59" spans="1:31" ht="110.4" x14ac:dyDescent="0.3">
      <c r="A59" s="4">
        <v>0.85416666666666663</v>
      </c>
      <c r="B59" s="6" t="s">
        <v>20</v>
      </c>
      <c r="C59" s="6" t="s">
        <v>38</v>
      </c>
      <c r="D59" s="6" t="s">
        <v>58</v>
      </c>
      <c r="E59" s="7"/>
      <c r="F59" s="7"/>
      <c r="G59" s="7"/>
      <c r="H59" s="7"/>
      <c r="I59" s="6" t="s">
        <v>60</v>
      </c>
      <c r="J59" s="6" t="s">
        <v>106</v>
      </c>
      <c r="K59" s="6" t="s">
        <v>126</v>
      </c>
      <c r="L59" s="7"/>
      <c r="M59" s="7"/>
      <c r="N59" s="7"/>
      <c r="O59" s="7"/>
      <c r="P59" s="6" t="s">
        <v>128</v>
      </c>
      <c r="Q59" s="6" t="s">
        <v>181</v>
      </c>
      <c r="R59" s="6" t="s">
        <v>194</v>
      </c>
      <c r="S59" s="7"/>
      <c r="T59" s="7"/>
      <c r="U59" s="7"/>
      <c r="V59" s="7"/>
      <c r="W59" s="6" t="s">
        <v>196</v>
      </c>
      <c r="X59" s="6" t="s">
        <v>37</v>
      </c>
      <c r="Y59" s="6" t="s">
        <v>259</v>
      </c>
      <c r="Z59" s="7"/>
      <c r="AA59" s="6" t="s">
        <v>285</v>
      </c>
      <c r="AB59" s="7"/>
      <c r="AC59" s="7"/>
      <c r="AD59" s="6" t="s">
        <v>261</v>
      </c>
      <c r="AE59" s="6" t="s">
        <v>191</v>
      </c>
    </row>
    <row r="60" spans="1:31" ht="110.4" x14ac:dyDescent="0.3">
      <c r="A60" s="8">
        <v>0.875</v>
      </c>
      <c r="B60" s="7" t="s">
        <v>14</v>
      </c>
      <c r="C60" s="7" t="s">
        <v>46</v>
      </c>
      <c r="D60" s="6" t="s">
        <v>59</v>
      </c>
      <c r="E60" s="7" t="s">
        <v>71</v>
      </c>
      <c r="F60" s="7"/>
      <c r="G60" s="7" t="s">
        <v>95</v>
      </c>
      <c r="H60" s="7" t="s">
        <v>61</v>
      </c>
      <c r="I60" s="7" t="s">
        <v>70</v>
      </c>
      <c r="J60" s="7" t="s">
        <v>114</v>
      </c>
      <c r="K60" s="6" t="s">
        <v>127</v>
      </c>
      <c r="L60" s="7" t="s">
        <v>139</v>
      </c>
      <c r="M60" s="7"/>
      <c r="N60" s="7" t="s">
        <v>164</v>
      </c>
      <c r="O60" s="7" t="s">
        <v>129</v>
      </c>
      <c r="P60" s="7" t="s">
        <v>138</v>
      </c>
      <c r="Q60" s="7" t="s">
        <v>182</v>
      </c>
      <c r="R60" s="6" t="s">
        <v>195</v>
      </c>
      <c r="S60" s="7" t="s">
        <v>207</v>
      </c>
      <c r="T60" s="7" t="s">
        <v>218</v>
      </c>
      <c r="U60" s="7" t="s">
        <v>231</v>
      </c>
      <c r="V60" s="7" t="s">
        <v>197</v>
      </c>
      <c r="W60" s="7" t="s">
        <v>206</v>
      </c>
      <c r="X60" s="7" t="s">
        <v>247</v>
      </c>
      <c r="Y60" s="6" t="s">
        <v>260</v>
      </c>
      <c r="Z60" s="7" t="s">
        <v>272</v>
      </c>
      <c r="AA60" s="7" t="s">
        <v>286</v>
      </c>
      <c r="AB60" s="7" t="s">
        <v>300</v>
      </c>
      <c r="AC60" s="7" t="s">
        <v>262</v>
      </c>
      <c r="AD60" s="7" t="s">
        <v>271</v>
      </c>
      <c r="AE60" s="7" t="s">
        <v>315</v>
      </c>
    </row>
    <row r="61" spans="1:31" ht="395.4" customHeight="1" x14ac:dyDescent="0.3">
      <c r="A61" s="8"/>
      <c r="B61" s="7"/>
      <c r="C61" s="7"/>
      <c r="D61" s="7" t="s">
        <v>60</v>
      </c>
      <c r="E61" s="7"/>
      <c r="F61" s="7"/>
      <c r="G61" s="7"/>
      <c r="H61" s="7"/>
      <c r="I61" s="7"/>
      <c r="J61" s="7"/>
      <c r="K61" s="7" t="s">
        <v>128</v>
      </c>
      <c r="L61" s="7"/>
      <c r="M61" s="7" t="s">
        <v>150</v>
      </c>
      <c r="N61" s="7"/>
      <c r="O61" s="7"/>
      <c r="P61" s="7"/>
      <c r="Q61" s="7"/>
      <c r="R61" s="7" t="s">
        <v>196</v>
      </c>
      <c r="S61" s="7"/>
      <c r="T61" s="7"/>
      <c r="U61" s="7"/>
      <c r="V61" s="7"/>
      <c r="W61" s="7"/>
      <c r="X61" s="7"/>
      <c r="Y61" s="7" t="s">
        <v>261</v>
      </c>
      <c r="Z61" s="7"/>
      <c r="AA61" s="7"/>
      <c r="AB61" s="7"/>
      <c r="AC61" s="7"/>
      <c r="AD61" s="7"/>
      <c r="AE61" s="7"/>
    </row>
    <row r="62" spans="1:31" x14ac:dyDescent="0.3">
      <c r="A62" s="8">
        <v>0.89583333333333337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</row>
    <row r="63" spans="1:31" ht="371.4" customHeight="1" x14ac:dyDescent="0.3">
      <c r="A63" s="8"/>
      <c r="B63" s="7" t="s">
        <v>26</v>
      </c>
      <c r="C63" s="7" t="s">
        <v>47</v>
      </c>
      <c r="D63" s="7" t="s">
        <v>61</v>
      </c>
      <c r="E63" s="7" t="s">
        <v>72</v>
      </c>
      <c r="F63" s="7" t="s">
        <v>82</v>
      </c>
      <c r="G63" s="7" t="s">
        <v>96</v>
      </c>
      <c r="H63" s="7" t="s">
        <v>101</v>
      </c>
      <c r="I63" s="7" t="s">
        <v>103</v>
      </c>
      <c r="J63" s="7" t="s">
        <v>115</v>
      </c>
      <c r="K63" s="7" t="s">
        <v>129</v>
      </c>
      <c r="L63" s="7" t="s">
        <v>140</v>
      </c>
      <c r="M63" s="7" t="s">
        <v>151</v>
      </c>
      <c r="N63" s="7" t="s">
        <v>165</v>
      </c>
      <c r="O63" s="7" t="s">
        <v>170</v>
      </c>
      <c r="P63" s="7" t="s">
        <v>172</v>
      </c>
      <c r="Q63" s="7" t="s">
        <v>183</v>
      </c>
      <c r="R63" s="7" t="s">
        <v>197</v>
      </c>
      <c r="S63" s="7" t="s">
        <v>208</v>
      </c>
      <c r="T63" s="7" t="s">
        <v>219</v>
      </c>
      <c r="U63" s="7" t="s">
        <v>232</v>
      </c>
      <c r="V63" s="7" t="s">
        <v>235</v>
      </c>
      <c r="W63" s="7" t="s">
        <v>237</v>
      </c>
      <c r="X63" s="7" t="s">
        <v>248</v>
      </c>
      <c r="Y63" s="7" t="s">
        <v>262</v>
      </c>
      <c r="Z63" s="7" t="s">
        <v>273</v>
      </c>
      <c r="AA63" s="7" t="s">
        <v>287</v>
      </c>
      <c r="AB63" s="7" t="s">
        <v>301</v>
      </c>
      <c r="AC63" s="7" t="s">
        <v>304</v>
      </c>
      <c r="AD63" s="7" t="s">
        <v>306</v>
      </c>
      <c r="AE63" s="7" t="s">
        <v>316</v>
      </c>
    </row>
    <row r="64" spans="1:31" x14ac:dyDescent="0.3">
      <c r="A64" s="4">
        <v>0.91666666666666663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</row>
    <row r="65" spans="1:31" x14ac:dyDescent="0.3">
      <c r="A65" s="8">
        <v>0.9375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</row>
    <row r="66" spans="1:31" ht="261" customHeight="1" x14ac:dyDescent="0.3">
      <c r="A66" s="8"/>
      <c r="B66" s="7" t="s">
        <v>27</v>
      </c>
      <c r="C66" s="7" t="s">
        <v>48</v>
      </c>
      <c r="D66" s="7" t="s">
        <v>62</v>
      </c>
      <c r="E66" s="7"/>
      <c r="F66" s="7" t="s">
        <v>83</v>
      </c>
      <c r="G66" s="7" t="s">
        <v>97</v>
      </c>
      <c r="H66" s="7"/>
      <c r="I66" s="7"/>
      <c r="J66" s="7" t="s">
        <v>116</v>
      </c>
      <c r="K66" s="7" t="s">
        <v>130</v>
      </c>
      <c r="L66" s="7"/>
      <c r="M66" s="7" t="s">
        <v>152</v>
      </c>
      <c r="N66" s="7" t="s">
        <v>166</v>
      </c>
      <c r="O66" s="7"/>
      <c r="P66" s="7"/>
      <c r="Q66" s="7" t="s">
        <v>184</v>
      </c>
      <c r="R66" s="7" t="s">
        <v>198</v>
      </c>
      <c r="S66" s="7" t="s">
        <v>209</v>
      </c>
      <c r="T66" s="7" t="s">
        <v>220</v>
      </c>
      <c r="U66" s="7" t="s">
        <v>233</v>
      </c>
      <c r="V66" s="7"/>
      <c r="W66" s="7"/>
      <c r="X66" s="7" t="s">
        <v>249</v>
      </c>
      <c r="Y66" s="7" t="s">
        <v>263</v>
      </c>
      <c r="Z66" s="7" t="s">
        <v>274</v>
      </c>
      <c r="AA66" s="7" t="s">
        <v>288</v>
      </c>
      <c r="AB66" s="7" t="s">
        <v>302</v>
      </c>
      <c r="AC66" s="7"/>
      <c r="AD66" s="7"/>
      <c r="AE66" s="7" t="s">
        <v>317</v>
      </c>
    </row>
    <row r="67" spans="1:31" x14ac:dyDescent="0.3">
      <c r="A67" s="4">
        <v>0.95833333333333337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</row>
    <row r="68" spans="1:31" x14ac:dyDescent="0.3">
      <c r="A68" s="8">
        <v>0.97916666666666663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</row>
    <row r="69" spans="1:31" ht="316.8" customHeight="1" x14ac:dyDescent="0.3">
      <c r="A69" s="8"/>
      <c r="B69" s="7" t="s">
        <v>28</v>
      </c>
      <c r="C69" s="7" t="s">
        <v>37</v>
      </c>
      <c r="D69" s="7" t="s">
        <v>57</v>
      </c>
      <c r="E69" s="7" t="s">
        <v>70</v>
      </c>
      <c r="F69" s="7" t="s">
        <v>84</v>
      </c>
      <c r="G69" s="7" t="s">
        <v>94</v>
      </c>
      <c r="H69" s="7" t="s">
        <v>46</v>
      </c>
      <c r="I69" s="7" t="s">
        <v>96</v>
      </c>
      <c r="J69" s="7" t="s">
        <v>105</v>
      </c>
      <c r="K69" s="7" t="s">
        <v>125</v>
      </c>
      <c r="L69" s="7" t="s">
        <v>138</v>
      </c>
      <c r="M69" s="7" t="s">
        <v>153</v>
      </c>
      <c r="N69" s="7" t="s">
        <v>163</v>
      </c>
      <c r="O69" s="7" t="s">
        <v>114</v>
      </c>
      <c r="P69" s="7" t="s">
        <v>165</v>
      </c>
      <c r="Q69" s="7" t="s">
        <v>180</v>
      </c>
      <c r="R69" s="7" t="s">
        <v>193</v>
      </c>
      <c r="S69" s="7"/>
      <c r="T69" s="7" t="s">
        <v>217</v>
      </c>
      <c r="U69" s="7" t="s">
        <v>230</v>
      </c>
      <c r="V69" s="7" t="s">
        <v>182</v>
      </c>
      <c r="W69" s="7" t="s">
        <v>232</v>
      </c>
      <c r="X69" s="7" t="s">
        <v>246</v>
      </c>
      <c r="Y69" s="7" t="s">
        <v>258</v>
      </c>
      <c r="Z69" s="7" t="s">
        <v>271</v>
      </c>
      <c r="AA69" s="7" t="s">
        <v>284</v>
      </c>
      <c r="AB69" s="7" t="s">
        <v>299</v>
      </c>
      <c r="AC69" s="7" t="s">
        <v>247</v>
      </c>
      <c r="AD69" s="7" t="s">
        <v>301</v>
      </c>
      <c r="AE69" s="7" t="s">
        <v>190</v>
      </c>
    </row>
    <row r="70" spans="1:31" x14ac:dyDescent="0.3">
      <c r="A70" s="8">
        <v>1</v>
      </c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</row>
    <row r="71" spans="1:31" ht="395.4" customHeight="1" x14ac:dyDescent="0.3">
      <c r="A71" s="8"/>
      <c r="B71" s="7"/>
      <c r="C71" s="7" t="s">
        <v>38</v>
      </c>
      <c r="D71" s="7" t="s">
        <v>58</v>
      </c>
      <c r="E71" s="7"/>
      <c r="F71" s="7"/>
      <c r="G71" s="7"/>
      <c r="H71" s="7"/>
      <c r="I71" s="7"/>
      <c r="J71" s="7" t="s">
        <v>106</v>
      </c>
      <c r="K71" s="7" t="s">
        <v>126</v>
      </c>
      <c r="L71" s="7"/>
      <c r="M71" s="7"/>
      <c r="N71" s="7"/>
      <c r="O71" s="7"/>
      <c r="P71" s="7"/>
      <c r="Q71" s="7" t="s">
        <v>181</v>
      </c>
      <c r="R71" s="7" t="s">
        <v>194</v>
      </c>
      <c r="S71" s="7" t="s">
        <v>196</v>
      </c>
      <c r="T71" s="7"/>
      <c r="U71" s="7"/>
      <c r="V71" s="7"/>
      <c r="W71" s="7"/>
      <c r="X71" s="7" t="s">
        <v>37</v>
      </c>
      <c r="Y71" s="7" t="s">
        <v>259</v>
      </c>
      <c r="Z71" s="7"/>
      <c r="AA71" s="7" t="s">
        <v>285</v>
      </c>
      <c r="AB71" s="7"/>
      <c r="AC71" s="7"/>
      <c r="AD71" s="7"/>
      <c r="AE71" s="7" t="s">
        <v>191</v>
      </c>
    </row>
    <row r="72" spans="1:31" x14ac:dyDescent="0.3">
      <c r="A72" s="8">
        <v>1.0208333333333333</v>
      </c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</row>
    <row r="73" spans="1:31" ht="395.4" customHeight="1" x14ac:dyDescent="0.3">
      <c r="A73" s="8"/>
      <c r="B73" s="7" t="s">
        <v>16</v>
      </c>
      <c r="C73" s="7" t="s">
        <v>46</v>
      </c>
      <c r="D73" s="7" t="s">
        <v>59</v>
      </c>
      <c r="E73" s="7" t="s">
        <v>71</v>
      </c>
      <c r="F73" s="7" t="s">
        <v>81</v>
      </c>
      <c r="G73" s="7" t="s">
        <v>98</v>
      </c>
      <c r="H73" s="7" t="s">
        <v>37</v>
      </c>
      <c r="I73" s="7" t="s">
        <v>62</v>
      </c>
      <c r="J73" s="7" t="s">
        <v>114</v>
      </c>
      <c r="K73" s="7" t="s">
        <v>127</v>
      </c>
      <c r="L73" s="7" t="s">
        <v>139</v>
      </c>
      <c r="M73" s="7" t="s">
        <v>149</v>
      </c>
      <c r="N73" s="7" t="s">
        <v>167</v>
      </c>
      <c r="O73" s="7" t="s">
        <v>105</v>
      </c>
      <c r="P73" s="7" t="s">
        <v>130</v>
      </c>
      <c r="Q73" s="7" t="s">
        <v>182</v>
      </c>
      <c r="R73" s="7" t="s">
        <v>195</v>
      </c>
      <c r="S73" s="7" t="s">
        <v>207</v>
      </c>
      <c r="T73" s="7" t="s">
        <v>218</v>
      </c>
      <c r="U73" s="7" t="s">
        <v>209</v>
      </c>
      <c r="V73" s="7" t="s">
        <v>180</v>
      </c>
      <c r="W73" s="7" t="s">
        <v>198</v>
      </c>
      <c r="X73" s="7" t="s">
        <v>247</v>
      </c>
      <c r="Y73" s="7" t="s">
        <v>260</v>
      </c>
      <c r="Z73" s="7" t="s">
        <v>272</v>
      </c>
      <c r="AA73" s="7" t="s">
        <v>286</v>
      </c>
      <c r="AB73" s="7" t="s">
        <v>274</v>
      </c>
      <c r="AC73" s="7" t="s">
        <v>246</v>
      </c>
      <c r="AD73" s="7" t="s">
        <v>263</v>
      </c>
      <c r="AE73" s="7" t="s">
        <v>315</v>
      </c>
    </row>
    <row r="74" spans="1:31" x14ac:dyDescent="0.3">
      <c r="A74" s="8">
        <v>1.0416666666666667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</row>
    <row r="75" spans="1:31" ht="385.8" customHeight="1" x14ac:dyDescent="0.3">
      <c r="A75" s="8"/>
      <c r="B75" s="7"/>
      <c r="C75" s="7"/>
      <c r="D75" s="7" t="s">
        <v>60</v>
      </c>
      <c r="E75" s="7"/>
      <c r="F75" s="7"/>
      <c r="G75" s="7" t="s">
        <v>99</v>
      </c>
      <c r="H75" s="7" t="s">
        <v>38</v>
      </c>
      <c r="I75" s="7"/>
      <c r="J75" s="7"/>
      <c r="K75" s="7" t="s">
        <v>128</v>
      </c>
      <c r="L75" s="7"/>
      <c r="M75" s="7"/>
      <c r="N75" s="7" t="s">
        <v>168</v>
      </c>
      <c r="O75" s="7" t="s">
        <v>106</v>
      </c>
      <c r="P75" s="7"/>
      <c r="Q75" s="7"/>
      <c r="R75" s="7" t="s">
        <v>196</v>
      </c>
      <c r="S75" s="7"/>
      <c r="T75" s="7"/>
      <c r="U75" s="7"/>
      <c r="V75" s="7" t="s">
        <v>181</v>
      </c>
      <c r="W75" s="7"/>
      <c r="X75" s="7"/>
      <c r="Y75" s="7" t="s">
        <v>261</v>
      </c>
      <c r="Z75" s="7"/>
      <c r="AA75" s="7"/>
      <c r="AB75" s="7"/>
      <c r="AC75" s="7" t="s">
        <v>37</v>
      </c>
      <c r="AD75" s="7"/>
      <c r="AE75" s="7"/>
    </row>
    <row r="76" spans="1:31" x14ac:dyDescent="0.3">
      <c r="A76" s="8">
        <v>1.0625</v>
      </c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</row>
    <row r="77" spans="1:31" ht="247.8" customHeight="1" x14ac:dyDescent="0.3">
      <c r="A77" s="8"/>
      <c r="B77" s="6" t="s">
        <v>13</v>
      </c>
      <c r="C77" s="7" t="s">
        <v>47</v>
      </c>
      <c r="D77" s="7" t="s">
        <v>61</v>
      </c>
      <c r="E77" s="7" t="s">
        <v>72</v>
      </c>
      <c r="F77" s="7"/>
      <c r="G77" s="7" t="s">
        <v>84</v>
      </c>
      <c r="H77" s="7" t="s">
        <v>83</v>
      </c>
      <c r="I77" s="7" t="s">
        <v>71</v>
      </c>
      <c r="J77" s="7" t="s">
        <v>115</v>
      </c>
      <c r="K77" s="7" t="s">
        <v>129</v>
      </c>
      <c r="L77" s="7" t="s">
        <v>140</v>
      </c>
      <c r="M77" s="7"/>
      <c r="N77" s="7" t="s">
        <v>153</v>
      </c>
      <c r="O77" s="7" t="s">
        <v>152</v>
      </c>
      <c r="P77" s="7" t="s">
        <v>139</v>
      </c>
      <c r="Q77" s="7" t="s">
        <v>183</v>
      </c>
      <c r="R77" s="7" t="s">
        <v>197</v>
      </c>
      <c r="S77" s="7" t="s">
        <v>208</v>
      </c>
      <c r="T77" s="7" t="s">
        <v>219</v>
      </c>
      <c r="U77" s="7"/>
      <c r="V77" s="7" t="s">
        <v>220</v>
      </c>
      <c r="W77" s="7" t="s">
        <v>207</v>
      </c>
      <c r="X77" s="7" t="s">
        <v>248</v>
      </c>
      <c r="Y77" s="7" t="s">
        <v>262</v>
      </c>
      <c r="Z77" s="7" t="s">
        <v>273</v>
      </c>
      <c r="AA77" s="7" t="s">
        <v>287</v>
      </c>
      <c r="AB77" s="6" t="s">
        <v>284</v>
      </c>
      <c r="AC77" s="7" t="s">
        <v>288</v>
      </c>
      <c r="AD77" s="7" t="s">
        <v>272</v>
      </c>
      <c r="AE77" s="7" t="s">
        <v>316</v>
      </c>
    </row>
    <row r="78" spans="1:31" ht="110.4" x14ac:dyDescent="0.3">
      <c r="A78" s="4">
        <v>1.0833333333333333</v>
      </c>
      <c r="B78" s="6" t="s">
        <v>9</v>
      </c>
      <c r="C78" s="7"/>
      <c r="D78" s="7"/>
      <c r="E78" s="7"/>
      <c r="F78" s="7"/>
      <c r="G78" s="7"/>
      <c r="H78" s="7"/>
      <c r="I78" s="7"/>
      <c r="J78" s="7"/>
      <c r="K78" s="7"/>
      <c r="L78" s="7"/>
      <c r="M78" s="6" t="s">
        <v>150</v>
      </c>
      <c r="N78" s="7"/>
      <c r="O78" s="7"/>
      <c r="P78" s="7"/>
      <c r="Q78" s="7"/>
      <c r="R78" s="7"/>
      <c r="S78" s="7"/>
      <c r="T78" s="7"/>
      <c r="U78" s="6" t="s">
        <v>196</v>
      </c>
      <c r="V78" s="7"/>
      <c r="W78" s="7"/>
      <c r="X78" s="7"/>
      <c r="Y78" s="7"/>
      <c r="Z78" s="7"/>
      <c r="AA78" s="7"/>
      <c r="AB78" s="6" t="s">
        <v>285</v>
      </c>
      <c r="AC78" s="7"/>
      <c r="AD78" s="7"/>
      <c r="AE78" s="7"/>
    </row>
    <row r="79" spans="1:31" ht="55.2" x14ac:dyDescent="0.3">
      <c r="A79" s="8">
        <v>1.1041666666666667</v>
      </c>
      <c r="B79" s="7" t="s">
        <v>29</v>
      </c>
      <c r="C79" s="7" t="s">
        <v>48</v>
      </c>
      <c r="D79" s="7" t="s">
        <v>62</v>
      </c>
      <c r="E79" s="7"/>
      <c r="F79" s="7" t="s">
        <v>83</v>
      </c>
      <c r="G79" s="6" t="s">
        <v>37</v>
      </c>
      <c r="H79" s="7" t="s">
        <v>72</v>
      </c>
      <c r="I79" s="6" t="s">
        <v>37</v>
      </c>
      <c r="J79" s="7" t="s">
        <v>116</v>
      </c>
      <c r="K79" s="7" t="s">
        <v>130</v>
      </c>
      <c r="L79" s="7"/>
      <c r="M79" s="7" t="s">
        <v>152</v>
      </c>
      <c r="N79" s="6" t="s">
        <v>105</v>
      </c>
      <c r="O79" s="7" t="s">
        <v>140</v>
      </c>
      <c r="P79" s="6" t="s">
        <v>105</v>
      </c>
      <c r="Q79" s="7" t="s">
        <v>184</v>
      </c>
      <c r="R79" s="7" t="s">
        <v>198</v>
      </c>
      <c r="S79" s="7" t="s">
        <v>209</v>
      </c>
      <c r="T79" s="7" t="s">
        <v>220</v>
      </c>
      <c r="U79" s="6" t="s">
        <v>180</v>
      </c>
      <c r="V79" s="7" t="s">
        <v>208</v>
      </c>
      <c r="W79" s="6" t="s">
        <v>180</v>
      </c>
      <c r="X79" s="7" t="s">
        <v>249</v>
      </c>
      <c r="Y79" s="7" t="s">
        <v>263</v>
      </c>
      <c r="Z79" s="7" t="s">
        <v>274</v>
      </c>
      <c r="AA79" s="7" t="s">
        <v>288</v>
      </c>
      <c r="AB79" s="6" t="s">
        <v>246</v>
      </c>
      <c r="AC79" s="7" t="s">
        <v>273</v>
      </c>
      <c r="AD79" s="6" t="s">
        <v>246</v>
      </c>
      <c r="AE79" s="7" t="s">
        <v>317</v>
      </c>
    </row>
    <row r="80" spans="1:31" ht="261.60000000000002" customHeight="1" x14ac:dyDescent="0.3">
      <c r="A80" s="8"/>
      <c r="B80" s="7"/>
      <c r="C80" s="7"/>
      <c r="D80" s="7"/>
      <c r="E80" s="7"/>
      <c r="F80" s="7"/>
      <c r="G80" s="7" t="s">
        <v>38</v>
      </c>
      <c r="H80" s="7"/>
      <c r="I80" s="7" t="s">
        <v>38</v>
      </c>
      <c r="J80" s="7"/>
      <c r="K80" s="7"/>
      <c r="L80" s="7"/>
      <c r="M80" s="7"/>
      <c r="N80" s="7" t="s">
        <v>106</v>
      </c>
      <c r="O80" s="7"/>
      <c r="P80" s="7" t="s">
        <v>106</v>
      </c>
      <c r="Q80" s="7"/>
      <c r="R80" s="7"/>
      <c r="S80" s="7"/>
      <c r="T80" s="7"/>
      <c r="U80" s="7" t="s">
        <v>181</v>
      </c>
      <c r="V80" s="7"/>
      <c r="W80" s="7" t="s">
        <v>181</v>
      </c>
      <c r="X80" s="7"/>
      <c r="Y80" s="7"/>
      <c r="Z80" s="7"/>
      <c r="AA80" s="7"/>
      <c r="AB80" s="7" t="s">
        <v>37</v>
      </c>
      <c r="AC80" s="7"/>
      <c r="AD80" s="7" t="s">
        <v>37</v>
      </c>
      <c r="AE80" s="7"/>
    </row>
    <row r="81" spans="1:31" x14ac:dyDescent="0.3">
      <c r="A81" s="8">
        <v>1.125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</row>
    <row r="82" spans="1:31" ht="358.2" customHeight="1" x14ac:dyDescent="0.3">
      <c r="A82" s="8"/>
      <c r="B82" s="7" t="s">
        <v>30</v>
      </c>
      <c r="C82" s="7" t="s">
        <v>40</v>
      </c>
      <c r="D82" s="7" t="s">
        <v>51</v>
      </c>
      <c r="E82" s="7" t="s">
        <v>65</v>
      </c>
      <c r="F82" s="7" t="s">
        <v>75</v>
      </c>
      <c r="G82" s="7" t="s">
        <v>89</v>
      </c>
      <c r="H82" s="7"/>
      <c r="I82" s="7" t="s">
        <v>47</v>
      </c>
      <c r="J82" s="7" t="s">
        <v>108</v>
      </c>
      <c r="K82" s="7" t="s">
        <v>119</v>
      </c>
      <c r="L82" s="7" t="s">
        <v>133</v>
      </c>
      <c r="M82" s="7" t="s">
        <v>143</v>
      </c>
      <c r="N82" s="7" t="s">
        <v>158</v>
      </c>
      <c r="O82" s="7"/>
      <c r="P82" s="7" t="s">
        <v>115</v>
      </c>
      <c r="Q82" s="7" t="s">
        <v>175</v>
      </c>
      <c r="R82" s="7" t="s">
        <v>187</v>
      </c>
      <c r="S82" s="7"/>
      <c r="T82" s="7" t="s">
        <v>212</v>
      </c>
      <c r="U82" s="7" t="s">
        <v>225</v>
      </c>
      <c r="V82" s="7" t="s">
        <v>209</v>
      </c>
      <c r="W82" s="7" t="s">
        <v>183</v>
      </c>
      <c r="X82" s="7" t="s">
        <v>240</v>
      </c>
      <c r="Y82" s="7" t="s">
        <v>252</v>
      </c>
      <c r="Z82" s="7" t="s">
        <v>266</v>
      </c>
      <c r="AA82" s="7" t="s">
        <v>277</v>
      </c>
      <c r="AB82" s="7" t="s">
        <v>293</v>
      </c>
      <c r="AC82" s="7" t="s">
        <v>274</v>
      </c>
      <c r="AD82" s="7" t="s">
        <v>248</v>
      </c>
      <c r="AE82" s="7" t="s">
        <v>309</v>
      </c>
    </row>
    <row r="83" spans="1:31" x14ac:dyDescent="0.3">
      <c r="A83" s="8">
        <v>1.1458333333333333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</row>
    <row r="84" spans="1:31" ht="395.4" customHeight="1" x14ac:dyDescent="0.3">
      <c r="A84" s="8"/>
      <c r="B84" s="7"/>
      <c r="C84" s="7" t="s">
        <v>41</v>
      </c>
      <c r="D84" s="7" t="s">
        <v>52</v>
      </c>
      <c r="E84" s="7"/>
      <c r="F84" s="7" t="s">
        <v>76</v>
      </c>
      <c r="G84" s="7"/>
      <c r="H84" s="7"/>
      <c r="I84" s="7"/>
      <c r="J84" s="7" t="s">
        <v>109</v>
      </c>
      <c r="K84" s="7" t="s">
        <v>120</v>
      </c>
      <c r="L84" s="7"/>
      <c r="M84" s="7" t="s">
        <v>144</v>
      </c>
      <c r="N84" s="7"/>
      <c r="O84" s="7"/>
      <c r="P84" s="7"/>
      <c r="Q84" s="7" t="s">
        <v>176</v>
      </c>
      <c r="R84" s="7" t="s">
        <v>188</v>
      </c>
      <c r="S84" s="7" t="s">
        <v>196</v>
      </c>
      <c r="T84" s="7" t="s">
        <v>213</v>
      </c>
      <c r="U84" s="7"/>
      <c r="V84" s="7"/>
      <c r="W84" s="7"/>
      <c r="X84" s="7" t="s">
        <v>241</v>
      </c>
      <c r="Y84" s="7" t="s">
        <v>253</v>
      </c>
      <c r="Z84" s="7"/>
      <c r="AA84" s="7" t="s">
        <v>278</v>
      </c>
      <c r="AB84" s="7"/>
      <c r="AC84" s="7"/>
      <c r="AD84" s="7"/>
      <c r="AE84" s="7" t="s">
        <v>310</v>
      </c>
    </row>
    <row r="85" spans="1:31" x14ac:dyDescent="0.3">
      <c r="A85" s="8">
        <v>1.1666666666666667</v>
      </c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</row>
    <row r="86" spans="1:31" ht="366.6" customHeight="1" x14ac:dyDescent="0.3">
      <c r="A86" s="8"/>
      <c r="B86" s="7" t="s">
        <v>31</v>
      </c>
      <c r="C86" s="7" t="s">
        <v>42</v>
      </c>
      <c r="D86" s="7" t="s">
        <v>53</v>
      </c>
      <c r="E86" s="7" t="s">
        <v>66</v>
      </c>
      <c r="F86" s="7" t="s">
        <v>77</v>
      </c>
      <c r="G86" s="7" t="s">
        <v>90</v>
      </c>
      <c r="H86" s="7" t="s">
        <v>37</v>
      </c>
      <c r="I86" s="7" t="s">
        <v>48</v>
      </c>
      <c r="J86" s="7" t="s">
        <v>110</v>
      </c>
      <c r="K86" s="7" t="s">
        <v>121</v>
      </c>
      <c r="L86" s="7" t="s">
        <v>134</v>
      </c>
      <c r="M86" s="7" t="s">
        <v>145</v>
      </c>
      <c r="N86" s="7" t="s">
        <v>159</v>
      </c>
      <c r="O86" s="7" t="s">
        <v>105</v>
      </c>
      <c r="P86" s="7" t="s">
        <v>116</v>
      </c>
      <c r="Q86" s="7" t="s">
        <v>177</v>
      </c>
      <c r="R86" s="7" t="s">
        <v>189</v>
      </c>
      <c r="S86" s="7" t="s">
        <v>202</v>
      </c>
      <c r="T86" s="7" t="s">
        <v>214</v>
      </c>
      <c r="U86" s="7" t="s">
        <v>226</v>
      </c>
      <c r="V86" s="7"/>
      <c r="W86" s="7" t="s">
        <v>184</v>
      </c>
      <c r="X86" s="7" t="s">
        <v>242</v>
      </c>
      <c r="Y86" s="7" t="s">
        <v>254</v>
      </c>
      <c r="Z86" s="7" t="s">
        <v>267</v>
      </c>
      <c r="AA86" s="7" t="s">
        <v>279</v>
      </c>
      <c r="AB86" s="7" t="s">
        <v>294</v>
      </c>
      <c r="AC86" s="7" t="s">
        <v>246</v>
      </c>
      <c r="AD86" s="7" t="s">
        <v>249</v>
      </c>
      <c r="AE86" s="7" t="s">
        <v>311</v>
      </c>
    </row>
    <row r="87" spans="1:31" x14ac:dyDescent="0.3">
      <c r="A87" s="8">
        <v>1.1875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</row>
    <row r="88" spans="1:31" ht="275.39999999999998" customHeight="1" x14ac:dyDescent="0.3">
      <c r="A88" s="8"/>
      <c r="B88" s="7"/>
      <c r="C88" s="7"/>
      <c r="D88" s="7"/>
      <c r="E88" s="7"/>
      <c r="F88" s="7"/>
      <c r="G88" s="7"/>
      <c r="H88" s="7" t="s">
        <v>38</v>
      </c>
      <c r="I88" s="7"/>
      <c r="J88" s="7"/>
      <c r="K88" s="7"/>
      <c r="L88" s="7"/>
      <c r="M88" s="7"/>
      <c r="N88" s="7"/>
      <c r="O88" s="7" t="s">
        <v>106</v>
      </c>
      <c r="P88" s="7"/>
      <c r="Q88" s="7"/>
      <c r="R88" s="7"/>
      <c r="S88" s="7"/>
      <c r="T88" s="7"/>
      <c r="U88" s="7"/>
      <c r="V88" s="7" t="s">
        <v>181</v>
      </c>
      <c r="W88" s="7"/>
      <c r="X88" s="7"/>
      <c r="Y88" s="7"/>
      <c r="Z88" s="7"/>
      <c r="AA88" s="7"/>
      <c r="AB88" s="7"/>
      <c r="AC88" s="7" t="s">
        <v>37</v>
      </c>
      <c r="AD88" s="7"/>
      <c r="AE88" s="7"/>
    </row>
    <row r="89" spans="1:31" x14ac:dyDescent="0.3">
      <c r="A89" s="8">
        <v>1.2083333333333333</v>
      </c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</row>
    <row r="90" spans="1:31" ht="316.8" customHeight="1" x14ac:dyDescent="0.3">
      <c r="A90" s="8"/>
      <c r="B90" s="7" t="s">
        <v>32</v>
      </c>
      <c r="C90" s="7" t="s">
        <v>49</v>
      </c>
      <c r="D90" s="7" t="s">
        <v>63</v>
      </c>
      <c r="E90" s="7" t="s">
        <v>73</v>
      </c>
      <c r="F90" s="7" t="s">
        <v>85</v>
      </c>
      <c r="G90" s="7" t="s">
        <v>100</v>
      </c>
      <c r="H90" s="7" t="s">
        <v>102</v>
      </c>
      <c r="I90" s="7" t="s">
        <v>104</v>
      </c>
      <c r="J90" s="7" t="s">
        <v>117</v>
      </c>
      <c r="K90" s="7" t="s">
        <v>131</v>
      </c>
      <c r="L90" s="7" t="s">
        <v>141</v>
      </c>
      <c r="M90" s="7" t="s">
        <v>154</v>
      </c>
      <c r="N90" s="7" t="s">
        <v>169</v>
      </c>
      <c r="O90" s="7" t="s">
        <v>171</v>
      </c>
      <c r="P90" s="7" t="s">
        <v>173</v>
      </c>
      <c r="Q90" s="7" t="s">
        <v>185</v>
      </c>
      <c r="R90" s="7" t="s">
        <v>199</v>
      </c>
      <c r="S90" s="7" t="s">
        <v>210</v>
      </c>
      <c r="T90" s="7" t="s">
        <v>221</v>
      </c>
      <c r="U90" s="7" t="s">
        <v>234</v>
      </c>
      <c r="V90" s="7" t="s">
        <v>236</v>
      </c>
      <c r="W90" s="7" t="s">
        <v>238</v>
      </c>
      <c r="X90" s="7" t="s">
        <v>250</v>
      </c>
      <c r="Y90" s="7" t="s">
        <v>264</v>
      </c>
      <c r="Z90" s="7" t="s">
        <v>275</v>
      </c>
      <c r="AA90" s="7" t="s">
        <v>289</v>
      </c>
      <c r="AB90" s="7" t="s">
        <v>303</v>
      </c>
      <c r="AC90" s="7" t="s">
        <v>305</v>
      </c>
      <c r="AD90" s="7" t="s">
        <v>307</v>
      </c>
      <c r="AE90" s="7" t="s">
        <v>318</v>
      </c>
    </row>
    <row r="91" spans="1:31" x14ac:dyDescent="0.3">
      <c r="A91" s="5">
        <v>1.2291666666666667</v>
      </c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</row>
  </sheetData>
  <mergeCells count="903">
    <mergeCell ref="A18:A19"/>
    <mergeCell ref="A20:A21"/>
    <mergeCell ref="A22:A23"/>
    <mergeCell ref="A24:A25"/>
    <mergeCell ref="A26:A27"/>
    <mergeCell ref="A28:A29"/>
    <mergeCell ref="A5:A6"/>
    <mergeCell ref="A7:A8"/>
    <mergeCell ref="A9:A10"/>
    <mergeCell ref="A11:A12"/>
    <mergeCell ref="A13:A14"/>
    <mergeCell ref="A15:A16"/>
    <mergeCell ref="A65:A66"/>
    <mergeCell ref="A68:A69"/>
    <mergeCell ref="A43:A44"/>
    <mergeCell ref="A45:A46"/>
    <mergeCell ref="A47:A48"/>
    <mergeCell ref="A49:A50"/>
    <mergeCell ref="A51:A52"/>
    <mergeCell ref="A53:A54"/>
    <mergeCell ref="A30:A31"/>
    <mergeCell ref="A32:A33"/>
    <mergeCell ref="A34:A35"/>
    <mergeCell ref="A36:A37"/>
    <mergeCell ref="A39:A40"/>
    <mergeCell ref="A41:A42"/>
    <mergeCell ref="B25:B26"/>
    <mergeCell ref="B27:B28"/>
    <mergeCell ref="B29:B30"/>
    <mergeCell ref="B31:B32"/>
    <mergeCell ref="A83:A84"/>
    <mergeCell ref="A85:A86"/>
    <mergeCell ref="A87:A88"/>
    <mergeCell ref="A89:A90"/>
    <mergeCell ref="B5:B7"/>
    <mergeCell ref="B8:B9"/>
    <mergeCell ref="B10:B11"/>
    <mergeCell ref="B12:B13"/>
    <mergeCell ref="B14:B15"/>
    <mergeCell ref="B16:B17"/>
    <mergeCell ref="A70:A71"/>
    <mergeCell ref="A72:A73"/>
    <mergeCell ref="A74:A75"/>
    <mergeCell ref="A76:A77"/>
    <mergeCell ref="A79:A80"/>
    <mergeCell ref="A81:A82"/>
    <mergeCell ref="A55:A56"/>
    <mergeCell ref="A57:A58"/>
    <mergeCell ref="A60:A61"/>
    <mergeCell ref="A62:A63"/>
    <mergeCell ref="B73:B76"/>
    <mergeCell ref="B79:B81"/>
    <mergeCell ref="B82:B85"/>
    <mergeCell ref="B86:B89"/>
    <mergeCell ref="B90:B91"/>
    <mergeCell ref="C5:C7"/>
    <mergeCell ref="C8:C9"/>
    <mergeCell ref="C10:C11"/>
    <mergeCell ref="C12:C15"/>
    <mergeCell ref="C19:C20"/>
    <mergeCell ref="B50:B53"/>
    <mergeCell ref="B54:B57"/>
    <mergeCell ref="B60:B62"/>
    <mergeCell ref="B63:B65"/>
    <mergeCell ref="B66:B68"/>
    <mergeCell ref="B69:B72"/>
    <mergeCell ref="B33:B34"/>
    <mergeCell ref="B35:B36"/>
    <mergeCell ref="B37:B38"/>
    <mergeCell ref="B40:B41"/>
    <mergeCell ref="B42:B45"/>
    <mergeCell ref="B46:B49"/>
    <mergeCell ref="B18:B20"/>
    <mergeCell ref="B21:B24"/>
    <mergeCell ref="C44:C45"/>
    <mergeCell ref="C46:C49"/>
    <mergeCell ref="C50:C51"/>
    <mergeCell ref="C52:C53"/>
    <mergeCell ref="C21:C24"/>
    <mergeCell ref="C25:C28"/>
    <mergeCell ref="C29:C32"/>
    <mergeCell ref="C33:C34"/>
    <mergeCell ref="C35:C36"/>
    <mergeCell ref="C37:C38"/>
    <mergeCell ref="C90:C91"/>
    <mergeCell ref="D5:D7"/>
    <mergeCell ref="D8:D9"/>
    <mergeCell ref="D10:D11"/>
    <mergeCell ref="D12:D13"/>
    <mergeCell ref="D14:D15"/>
    <mergeCell ref="D16:D17"/>
    <mergeCell ref="D18:D20"/>
    <mergeCell ref="D21:D24"/>
    <mergeCell ref="D25:D28"/>
    <mergeCell ref="C73:C76"/>
    <mergeCell ref="C77:C78"/>
    <mergeCell ref="C79:C81"/>
    <mergeCell ref="C82:C83"/>
    <mergeCell ref="C84:C85"/>
    <mergeCell ref="C86:C89"/>
    <mergeCell ref="C54:C57"/>
    <mergeCell ref="C60:C62"/>
    <mergeCell ref="C63:C65"/>
    <mergeCell ref="C66:C68"/>
    <mergeCell ref="C69:C70"/>
    <mergeCell ref="C71:C72"/>
    <mergeCell ref="C39:C41"/>
    <mergeCell ref="C42:C43"/>
    <mergeCell ref="D44:D45"/>
    <mergeCell ref="D46:D49"/>
    <mergeCell ref="D50:D51"/>
    <mergeCell ref="D52:D53"/>
    <mergeCell ref="D54:D57"/>
    <mergeCell ref="D61:D62"/>
    <mergeCell ref="D29:D30"/>
    <mergeCell ref="D31:D32"/>
    <mergeCell ref="D33:D36"/>
    <mergeCell ref="D37:D38"/>
    <mergeCell ref="D39:D41"/>
    <mergeCell ref="D42:D43"/>
    <mergeCell ref="D77:D78"/>
    <mergeCell ref="D79:D81"/>
    <mergeCell ref="D82:D83"/>
    <mergeCell ref="D84:D85"/>
    <mergeCell ref="D86:D89"/>
    <mergeCell ref="D90:D91"/>
    <mergeCell ref="D63:D65"/>
    <mergeCell ref="D66:D68"/>
    <mergeCell ref="D69:D70"/>
    <mergeCell ref="D71:D72"/>
    <mergeCell ref="D73:D74"/>
    <mergeCell ref="D75:D76"/>
    <mergeCell ref="E29:E32"/>
    <mergeCell ref="E33:E34"/>
    <mergeCell ref="E35:E36"/>
    <mergeCell ref="E37:E38"/>
    <mergeCell ref="E5:E7"/>
    <mergeCell ref="E8:E9"/>
    <mergeCell ref="E10:E11"/>
    <mergeCell ref="E12:E13"/>
    <mergeCell ref="E14:E15"/>
    <mergeCell ref="E18:E20"/>
    <mergeCell ref="E82:E85"/>
    <mergeCell ref="E86:E89"/>
    <mergeCell ref="E90:E91"/>
    <mergeCell ref="F5:F7"/>
    <mergeCell ref="F8:F9"/>
    <mergeCell ref="F10:F11"/>
    <mergeCell ref="F12:F15"/>
    <mergeCell ref="F16:F17"/>
    <mergeCell ref="F18:F24"/>
    <mergeCell ref="F25:F28"/>
    <mergeCell ref="E58:E59"/>
    <mergeCell ref="E60:E62"/>
    <mergeCell ref="E63:E68"/>
    <mergeCell ref="E69:E72"/>
    <mergeCell ref="E73:E76"/>
    <mergeCell ref="E77:E81"/>
    <mergeCell ref="E39:E41"/>
    <mergeCell ref="E42:E45"/>
    <mergeCell ref="E46:E49"/>
    <mergeCell ref="E50:E51"/>
    <mergeCell ref="E52:E53"/>
    <mergeCell ref="E54:E57"/>
    <mergeCell ref="E21:E24"/>
    <mergeCell ref="E25:E28"/>
    <mergeCell ref="F54:F57"/>
    <mergeCell ref="F58:F62"/>
    <mergeCell ref="F63:F65"/>
    <mergeCell ref="F66:F68"/>
    <mergeCell ref="F29:F32"/>
    <mergeCell ref="F33:F36"/>
    <mergeCell ref="F39:F41"/>
    <mergeCell ref="F42:F43"/>
    <mergeCell ref="F44:F45"/>
    <mergeCell ref="F46:F49"/>
    <mergeCell ref="G37:G38"/>
    <mergeCell ref="G40:G41"/>
    <mergeCell ref="G42:G45"/>
    <mergeCell ref="G46:G49"/>
    <mergeCell ref="G50:G51"/>
    <mergeCell ref="G52:G53"/>
    <mergeCell ref="F90:F91"/>
    <mergeCell ref="G5:G7"/>
    <mergeCell ref="G8:G9"/>
    <mergeCell ref="G10:G11"/>
    <mergeCell ref="G12:G15"/>
    <mergeCell ref="G16:G20"/>
    <mergeCell ref="G21:G24"/>
    <mergeCell ref="G25:G28"/>
    <mergeCell ref="G29:G32"/>
    <mergeCell ref="G33:G36"/>
    <mergeCell ref="F69:F72"/>
    <mergeCell ref="F73:F78"/>
    <mergeCell ref="F79:F81"/>
    <mergeCell ref="F82:F83"/>
    <mergeCell ref="F84:F85"/>
    <mergeCell ref="F86:F89"/>
    <mergeCell ref="F50:F51"/>
    <mergeCell ref="F52:F53"/>
    <mergeCell ref="H56:H57"/>
    <mergeCell ref="H58:H59"/>
    <mergeCell ref="G90:G91"/>
    <mergeCell ref="H5:H7"/>
    <mergeCell ref="H8:H11"/>
    <mergeCell ref="H12:H17"/>
    <mergeCell ref="H18:H20"/>
    <mergeCell ref="H21:H24"/>
    <mergeCell ref="H25:H28"/>
    <mergeCell ref="H29:H32"/>
    <mergeCell ref="H33:H36"/>
    <mergeCell ref="H37:H38"/>
    <mergeCell ref="G73:G74"/>
    <mergeCell ref="G75:G76"/>
    <mergeCell ref="G77:G78"/>
    <mergeCell ref="G80:G81"/>
    <mergeCell ref="G82:G85"/>
    <mergeCell ref="G86:G89"/>
    <mergeCell ref="G54:G57"/>
    <mergeCell ref="G58:G59"/>
    <mergeCell ref="G60:G62"/>
    <mergeCell ref="G63:G65"/>
    <mergeCell ref="G66:G68"/>
    <mergeCell ref="G69:G72"/>
    <mergeCell ref="I27:I28"/>
    <mergeCell ref="I29:I30"/>
    <mergeCell ref="I31:I32"/>
    <mergeCell ref="I33:I34"/>
    <mergeCell ref="H79:H85"/>
    <mergeCell ref="H86:H87"/>
    <mergeCell ref="H88:H89"/>
    <mergeCell ref="H90:H91"/>
    <mergeCell ref="I5:I7"/>
    <mergeCell ref="I8:I9"/>
    <mergeCell ref="I10:I11"/>
    <mergeCell ref="I12:I15"/>
    <mergeCell ref="I16:I17"/>
    <mergeCell ref="I18:I20"/>
    <mergeCell ref="H60:H62"/>
    <mergeCell ref="H63:H68"/>
    <mergeCell ref="H69:H72"/>
    <mergeCell ref="H73:H74"/>
    <mergeCell ref="H75:H76"/>
    <mergeCell ref="H77:H78"/>
    <mergeCell ref="H39:H41"/>
    <mergeCell ref="H42:H49"/>
    <mergeCell ref="H50:H53"/>
    <mergeCell ref="H54:H55"/>
    <mergeCell ref="I82:I85"/>
    <mergeCell ref="I86:I89"/>
    <mergeCell ref="I90:I91"/>
    <mergeCell ref="J5:J7"/>
    <mergeCell ref="J8:J9"/>
    <mergeCell ref="J10:J11"/>
    <mergeCell ref="J12:J15"/>
    <mergeCell ref="J16:J17"/>
    <mergeCell ref="J19:J20"/>
    <mergeCell ref="J21:J24"/>
    <mergeCell ref="I60:I62"/>
    <mergeCell ref="I63:I68"/>
    <mergeCell ref="I69:I72"/>
    <mergeCell ref="I73:I76"/>
    <mergeCell ref="I77:I78"/>
    <mergeCell ref="I80:I81"/>
    <mergeCell ref="I35:I36"/>
    <mergeCell ref="I37:I38"/>
    <mergeCell ref="I40:I41"/>
    <mergeCell ref="I42:I45"/>
    <mergeCell ref="I46:I49"/>
    <mergeCell ref="I50:I57"/>
    <mergeCell ref="I21:I24"/>
    <mergeCell ref="I25:I26"/>
    <mergeCell ref="J90:J91"/>
    <mergeCell ref="K5:K7"/>
    <mergeCell ref="K8:K9"/>
    <mergeCell ref="K10:K11"/>
    <mergeCell ref="K12:K13"/>
    <mergeCell ref="K14:K15"/>
    <mergeCell ref="K16:K17"/>
    <mergeCell ref="J66:J68"/>
    <mergeCell ref="J69:J70"/>
    <mergeCell ref="J71:J72"/>
    <mergeCell ref="J73:J76"/>
    <mergeCell ref="J77:J78"/>
    <mergeCell ref="J79:J81"/>
    <mergeCell ref="J46:J49"/>
    <mergeCell ref="J50:J51"/>
    <mergeCell ref="J52:J53"/>
    <mergeCell ref="J54:J57"/>
    <mergeCell ref="J60:J62"/>
    <mergeCell ref="J63:J65"/>
    <mergeCell ref="J25:J28"/>
    <mergeCell ref="J29:J32"/>
    <mergeCell ref="J33:J36"/>
    <mergeCell ref="J39:J41"/>
    <mergeCell ref="J42:J43"/>
    <mergeCell ref="K18:K20"/>
    <mergeCell ref="K21:K24"/>
    <mergeCell ref="K25:K28"/>
    <mergeCell ref="K29:K30"/>
    <mergeCell ref="K31:K32"/>
    <mergeCell ref="K33:K36"/>
    <mergeCell ref="J82:J83"/>
    <mergeCell ref="J84:J85"/>
    <mergeCell ref="J86:J89"/>
    <mergeCell ref="J44:J45"/>
    <mergeCell ref="K86:K89"/>
    <mergeCell ref="K90:K91"/>
    <mergeCell ref="L5:L7"/>
    <mergeCell ref="L8:L9"/>
    <mergeCell ref="L10:L11"/>
    <mergeCell ref="L12:L13"/>
    <mergeCell ref="L14:L15"/>
    <mergeCell ref="L18:L20"/>
    <mergeCell ref="L21:L24"/>
    <mergeCell ref="K71:K72"/>
    <mergeCell ref="K73:K74"/>
    <mergeCell ref="K75:K76"/>
    <mergeCell ref="K77:K78"/>
    <mergeCell ref="K79:K81"/>
    <mergeCell ref="K82:K83"/>
    <mergeCell ref="K52:K53"/>
    <mergeCell ref="K54:K57"/>
    <mergeCell ref="K61:K62"/>
    <mergeCell ref="K63:K65"/>
    <mergeCell ref="K66:K68"/>
    <mergeCell ref="K69:K70"/>
    <mergeCell ref="K37:K38"/>
    <mergeCell ref="K39:K41"/>
    <mergeCell ref="K42:K43"/>
    <mergeCell ref="L54:L57"/>
    <mergeCell ref="L58:L59"/>
    <mergeCell ref="L25:L28"/>
    <mergeCell ref="L29:L32"/>
    <mergeCell ref="L33:L34"/>
    <mergeCell ref="L35:L36"/>
    <mergeCell ref="L37:L38"/>
    <mergeCell ref="L39:L41"/>
    <mergeCell ref="K84:K85"/>
    <mergeCell ref="K44:K45"/>
    <mergeCell ref="K46:K49"/>
    <mergeCell ref="K50:K51"/>
    <mergeCell ref="M42:M43"/>
    <mergeCell ref="M44:M45"/>
    <mergeCell ref="M46:M49"/>
    <mergeCell ref="M50:M51"/>
    <mergeCell ref="L86:L89"/>
    <mergeCell ref="L90:L91"/>
    <mergeCell ref="M5:M7"/>
    <mergeCell ref="M8:M9"/>
    <mergeCell ref="M10:M11"/>
    <mergeCell ref="M12:M15"/>
    <mergeCell ref="M16:M17"/>
    <mergeCell ref="M18:M24"/>
    <mergeCell ref="M25:M28"/>
    <mergeCell ref="M29:M32"/>
    <mergeCell ref="L60:L62"/>
    <mergeCell ref="L63:L68"/>
    <mergeCell ref="L69:L72"/>
    <mergeCell ref="L73:L76"/>
    <mergeCell ref="L77:L81"/>
    <mergeCell ref="L82:L85"/>
    <mergeCell ref="L42:L45"/>
    <mergeCell ref="L46:L49"/>
    <mergeCell ref="L50:L51"/>
    <mergeCell ref="L52:L53"/>
    <mergeCell ref="M90:M91"/>
    <mergeCell ref="N5:N7"/>
    <mergeCell ref="N8:N9"/>
    <mergeCell ref="N10:N11"/>
    <mergeCell ref="N12:N15"/>
    <mergeCell ref="N16:N18"/>
    <mergeCell ref="N19:N20"/>
    <mergeCell ref="N21:N24"/>
    <mergeCell ref="N25:N28"/>
    <mergeCell ref="N29:N32"/>
    <mergeCell ref="M69:M72"/>
    <mergeCell ref="M73:M77"/>
    <mergeCell ref="M79:M81"/>
    <mergeCell ref="M82:M83"/>
    <mergeCell ref="M84:M85"/>
    <mergeCell ref="M86:M89"/>
    <mergeCell ref="M52:M53"/>
    <mergeCell ref="M54:M57"/>
    <mergeCell ref="M58:M60"/>
    <mergeCell ref="M61:M62"/>
    <mergeCell ref="M63:M65"/>
    <mergeCell ref="M66:M68"/>
    <mergeCell ref="M33:M36"/>
    <mergeCell ref="M39:M41"/>
    <mergeCell ref="N58:N59"/>
    <mergeCell ref="N60:N62"/>
    <mergeCell ref="N63:N65"/>
    <mergeCell ref="N66:N68"/>
    <mergeCell ref="N33:N36"/>
    <mergeCell ref="N37:N38"/>
    <mergeCell ref="N40:N41"/>
    <mergeCell ref="N42:N45"/>
    <mergeCell ref="N46:N49"/>
    <mergeCell ref="N50:N51"/>
    <mergeCell ref="O37:O38"/>
    <mergeCell ref="O39:O41"/>
    <mergeCell ref="O42:O47"/>
    <mergeCell ref="O48:O49"/>
    <mergeCell ref="O50:O53"/>
    <mergeCell ref="O54:O55"/>
    <mergeCell ref="N86:N89"/>
    <mergeCell ref="N90:N91"/>
    <mergeCell ref="O5:O7"/>
    <mergeCell ref="O8:O11"/>
    <mergeCell ref="O12:O17"/>
    <mergeCell ref="O18:O20"/>
    <mergeCell ref="O21:O24"/>
    <mergeCell ref="O25:O28"/>
    <mergeCell ref="O29:O32"/>
    <mergeCell ref="O33:O36"/>
    <mergeCell ref="N69:N72"/>
    <mergeCell ref="N73:N74"/>
    <mergeCell ref="N75:N76"/>
    <mergeCell ref="N77:N78"/>
    <mergeCell ref="N80:N81"/>
    <mergeCell ref="N82:N85"/>
    <mergeCell ref="N52:N53"/>
    <mergeCell ref="N54:N57"/>
    <mergeCell ref="O75:O76"/>
    <mergeCell ref="O77:O78"/>
    <mergeCell ref="O79:O85"/>
    <mergeCell ref="O86:O87"/>
    <mergeCell ref="O88:O89"/>
    <mergeCell ref="O90:O91"/>
    <mergeCell ref="O56:O57"/>
    <mergeCell ref="O58:O59"/>
    <mergeCell ref="O60:O62"/>
    <mergeCell ref="O63:O68"/>
    <mergeCell ref="O69:O72"/>
    <mergeCell ref="O73:O74"/>
    <mergeCell ref="P46:P49"/>
    <mergeCell ref="P50:P55"/>
    <mergeCell ref="P21:P24"/>
    <mergeCell ref="P25:P26"/>
    <mergeCell ref="P27:P28"/>
    <mergeCell ref="P29:P30"/>
    <mergeCell ref="P31:P32"/>
    <mergeCell ref="P33:P34"/>
    <mergeCell ref="P5:P7"/>
    <mergeCell ref="P8:P9"/>
    <mergeCell ref="P10:P11"/>
    <mergeCell ref="P12:P15"/>
    <mergeCell ref="P16:P17"/>
    <mergeCell ref="P18:P20"/>
    <mergeCell ref="Q29:Q32"/>
    <mergeCell ref="Q33:Q36"/>
    <mergeCell ref="Q39:Q41"/>
    <mergeCell ref="Q42:Q43"/>
    <mergeCell ref="P80:P81"/>
    <mergeCell ref="P82:P85"/>
    <mergeCell ref="P86:P89"/>
    <mergeCell ref="P90:P91"/>
    <mergeCell ref="Q5:Q7"/>
    <mergeCell ref="Q8:Q9"/>
    <mergeCell ref="Q10:Q11"/>
    <mergeCell ref="Q12:Q15"/>
    <mergeCell ref="Q16:Q17"/>
    <mergeCell ref="Q19:Q20"/>
    <mergeCell ref="P56:P57"/>
    <mergeCell ref="P60:P62"/>
    <mergeCell ref="P63:P68"/>
    <mergeCell ref="P69:P72"/>
    <mergeCell ref="P73:P76"/>
    <mergeCell ref="P77:P78"/>
    <mergeCell ref="P35:P36"/>
    <mergeCell ref="P37:P38"/>
    <mergeCell ref="P40:P41"/>
    <mergeCell ref="P42:P45"/>
    <mergeCell ref="Q79:Q81"/>
    <mergeCell ref="Q82:Q83"/>
    <mergeCell ref="Q84:Q85"/>
    <mergeCell ref="Q86:Q89"/>
    <mergeCell ref="Q90:Q91"/>
    <mergeCell ref="R5:R7"/>
    <mergeCell ref="R8:R9"/>
    <mergeCell ref="R10:R11"/>
    <mergeCell ref="R12:R13"/>
    <mergeCell ref="R14:R15"/>
    <mergeCell ref="Q63:Q65"/>
    <mergeCell ref="Q66:Q68"/>
    <mergeCell ref="Q69:Q70"/>
    <mergeCell ref="Q71:Q72"/>
    <mergeCell ref="Q73:Q76"/>
    <mergeCell ref="Q77:Q78"/>
    <mergeCell ref="Q44:Q45"/>
    <mergeCell ref="Q46:Q49"/>
    <mergeCell ref="Q50:Q51"/>
    <mergeCell ref="Q52:Q53"/>
    <mergeCell ref="Q54:Q57"/>
    <mergeCell ref="Q60:Q62"/>
    <mergeCell ref="Q21:Q24"/>
    <mergeCell ref="Q25:Q28"/>
    <mergeCell ref="R63:R65"/>
    <mergeCell ref="R66:R68"/>
    <mergeCell ref="R33:R36"/>
    <mergeCell ref="R37:R38"/>
    <mergeCell ref="R39:R41"/>
    <mergeCell ref="R42:R43"/>
    <mergeCell ref="R44:R45"/>
    <mergeCell ref="R46:R49"/>
    <mergeCell ref="R16:R17"/>
    <mergeCell ref="R18:R20"/>
    <mergeCell ref="R21:R24"/>
    <mergeCell ref="R25:R28"/>
    <mergeCell ref="R29:R30"/>
    <mergeCell ref="R31:R32"/>
    <mergeCell ref="S29:S32"/>
    <mergeCell ref="S33:S34"/>
    <mergeCell ref="S35:S36"/>
    <mergeCell ref="S37:S38"/>
    <mergeCell ref="R82:R83"/>
    <mergeCell ref="R84:R85"/>
    <mergeCell ref="R86:R89"/>
    <mergeCell ref="R90:R91"/>
    <mergeCell ref="S5:S7"/>
    <mergeCell ref="S8:S9"/>
    <mergeCell ref="S10:S11"/>
    <mergeCell ref="S12:S13"/>
    <mergeCell ref="S14:S15"/>
    <mergeCell ref="S18:S20"/>
    <mergeCell ref="R69:R70"/>
    <mergeCell ref="R71:R72"/>
    <mergeCell ref="R73:R74"/>
    <mergeCell ref="R75:R76"/>
    <mergeCell ref="R77:R78"/>
    <mergeCell ref="R79:R81"/>
    <mergeCell ref="R50:R51"/>
    <mergeCell ref="R52:R53"/>
    <mergeCell ref="R54:R57"/>
    <mergeCell ref="R61:R62"/>
    <mergeCell ref="S77:S78"/>
    <mergeCell ref="S79:S83"/>
    <mergeCell ref="S84:S85"/>
    <mergeCell ref="S86:S89"/>
    <mergeCell ref="S90:S91"/>
    <mergeCell ref="T5:T7"/>
    <mergeCell ref="T8:T9"/>
    <mergeCell ref="T10:T11"/>
    <mergeCell ref="T12:T15"/>
    <mergeCell ref="T16:T17"/>
    <mergeCell ref="S58:S59"/>
    <mergeCell ref="S60:S62"/>
    <mergeCell ref="S63:S65"/>
    <mergeCell ref="S66:S70"/>
    <mergeCell ref="S71:S72"/>
    <mergeCell ref="S73:S76"/>
    <mergeCell ref="S39:S41"/>
    <mergeCell ref="S42:S45"/>
    <mergeCell ref="S46:S49"/>
    <mergeCell ref="S50:S51"/>
    <mergeCell ref="S52:S53"/>
    <mergeCell ref="S54:S57"/>
    <mergeCell ref="S21:S24"/>
    <mergeCell ref="S25:S28"/>
    <mergeCell ref="T44:T45"/>
    <mergeCell ref="T46:T49"/>
    <mergeCell ref="T50:T51"/>
    <mergeCell ref="T52:T53"/>
    <mergeCell ref="T18:T20"/>
    <mergeCell ref="T21:T22"/>
    <mergeCell ref="T23:T24"/>
    <mergeCell ref="T25:T28"/>
    <mergeCell ref="T29:T32"/>
    <mergeCell ref="T33:T36"/>
    <mergeCell ref="T90:T91"/>
    <mergeCell ref="U5:U7"/>
    <mergeCell ref="U8:U9"/>
    <mergeCell ref="U10:U11"/>
    <mergeCell ref="U12:U15"/>
    <mergeCell ref="U16:U17"/>
    <mergeCell ref="U19:U20"/>
    <mergeCell ref="U21:U24"/>
    <mergeCell ref="U25:U28"/>
    <mergeCell ref="U29:U32"/>
    <mergeCell ref="T73:T76"/>
    <mergeCell ref="T77:T78"/>
    <mergeCell ref="T79:T81"/>
    <mergeCell ref="T82:T83"/>
    <mergeCell ref="T84:T85"/>
    <mergeCell ref="T86:T89"/>
    <mergeCell ref="T54:T57"/>
    <mergeCell ref="T58:T59"/>
    <mergeCell ref="T60:T62"/>
    <mergeCell ref="T63:T65"/>
    <mergeCell ref="T66:T68"/>
    <mergeCell ref="T69:T72"/>
    <mergeCell ref="T39:T41"/>
    <mergeCell ref="T42:T43"/>
    <mergeCell ref="U82:U85"/>
    <mergeCell ref="U86:U89"/>
    <mergeCell ref="U90:U91"/>
    <mergeCell ref="U52:U53"/>
    <mergeCell ref="U54:U57"/>
    <mergeCell ref="U58:U59"/>
    <mergeCell ref="U60:U62"/>
    <mergeCell ref="U63:U65"/>
    <mergeCell ref="U66:U68"/>
    <mergeCell ref="V5:V7"/>
    <mergeCell ref="V8:V11"/>
    <mergeCell ref="V12:V15"/>
    <mergeCell ref="V16:V18"/>
    <mergeCell ref="V19:V20"/>
    <mergeCell ref="V21:V24"/>
    <mergeCell ref="U69:U72"/>
    <mergeCell ref="U73:U77"/>
    <mergeCell ref="U80:U81"/>
    <mergeCell ref="U33:U36"/>
    <mergeCell ref="U37:U38"/>
    <mergeCell ref="U40:U41"/>
    <mergeCell ref="U42:U45"/>
    <mergeCell ref="U46:U49"/>
    <mergeCell ref="U50:U51"/>
    <mergeCell ref="V88:V89"/>
    <mergeCell ref="V90:V91"/>
    <mergeCell ref="W5:W7"/>
    <mergeCell ref="W8:W9"/>
    <mergeCell ref="W10:W11"/>
    <mergeCell ref="W12:W15"/>
    <mergeCell ref="W16:W17"/>
    <mergeCell ref="W18:W20"/>
    <mergeCell ref="W21:W24"/>
    <mergeCell ref="V63:V68"/>
    <mergeCell ref="V69:V72"/>
    <mergeCell ref="V73:V74"/>
    <mergeCell ref="V75:V76"/>
    <mergeCell ref="V77:V78"/>
    <mergeCell ref="V79:V81"/>
    <mergeCell ref="V46:V49"/>
    <mergeCell ref="V50:V53"/>
    <mergeCell ref="V54:V55"/>
    <mergeCell ref="V56:V57"/>
    <mergeCell ref="V58:V59"/>
    <mergeCell ref="V60:V62"/>
    <mergeCell ref="V25:V28"/>
    <mergeCell ref="V29:V32"/>
    <mergeCell ref="V33:V36"/>
    <mergeCell ref="W60:W62"/>
    <mergeCell ref="W63:W68"/>
    <mergeCell ref="W25:W30"/>
    <mergeCell ref="W31:W32"/>
    <mergeCell ref="W33:W34"/>
    <mergeCell ref="W35:W36"/>
    <mergeCell ref="W37:W38"/>
    <mergeCell ref="W40:W41"/>
    <mergeCell ref="V82:V87"/>
    <mergeCell ref="V37:V38"/>
    <mergeCell ref="V39:V41"/>
    <mergeCell ref="V42:V45"/>
    <mergeCell ref="X42:X43"/>
    <mergeCell ref="X44:X45"/>
    <mergeCell ref="X46:X49"/>
    <mergeCell ref="X50:X51"/>
    <mergeCell ref="W90:W91"/>
    <mergeCell ref="X5:X7"/>
    <mergeCell ref="X8:X9"/>
    <mergeCell ref="X10:X11"/>
    <mergeCell ref="X12:X15"/>
    <mergeCell ref="X16:X17"/>
    <mergeCell ref="X19:X20"/>
    <mergeCell ref="X21:X24"/>
    <mergeCell ref="X25:X28"/>
    <mergeCell ref="X29:X32"/>
    <mergeCell ref="W69:W72"/>
    <mergeCell ref="W73:W76"/>
    <mergeCell ref="W77:W78"/>
    <mergeCell ref="W80:W81"/>
    <mergeCell ref="W82:W85"/>
    <mergeCell ref="W86:W89"/>
    <mergeCell ref="W42:W45"/>
    <mergeCell ref="W46:W49"/>
    <mergeCell ref="W50:W53"/>
    <mergeCell ref="W54:W57"/>
    <mergeCell ref="X86:X89"/>
    <mergeCell ref="X90:X91"/>
    <mergeCell ref="Y5:Y7"/>
    <mergeCell ref="Y8:Y9"/>
    <mergeCell ref="Y10:Y11"/>
    <mergeCell ref="Y12:Y13"/>
    <mergeCell ref="Y14:Y15"/>
    <mergeCell ref="Y16:Y17"/>
    <mergeCell ref="Y18:Y20"/>
    <mergeCell ref="Y21:Y24"/>
    <mergeCell ref="X71:X72"/>
    <mergeCell ref="X73:X76"/>
    <mergeCell ref="X77:X78"/>
    <mergeCell ref="X79:X81"/>
    <mergeCell ref="X82:X83"/>
    <mergeCell ref="X84:X85"/>
    <mergeCell ref="X52:X53"/>
    <mergeCell ref="X54:X57"/>
    <mergeCell ref="X60:X62"/>
    <mergeCell ref="X63:X65"/>
    <mergeCell ref="X66:X68"/>
    <mergeCell ref="X69:X70"/>
    <mergeCell ref="X33:X36"/>
    <mergeCell ref="X39:X41"/>
    <mergeCell ref="Y50:Y51"/>
    <mergeCell ref="Y52:Y53"/>
    <mergeCell ref="Y54:Y57"/>
    <mergeCell ref="Y25:Y28"/>
    <mergeCell ref="Y29:Y30"/>
    <mergeCell ref="Y31:Y32"/>
    <mergeCell ref="Y33:Y36"/>
    <mergeCell ref="Y37:Y38"/>
    <mergeCell ref="Y39:Y41"/>
    <mergeCell ref="Z5:Z7"/>
    <mergeCell ref="Z8:Z9"/>
    <mergeCell ref="Z10:Z11"/>
    <mergeCell ref="Z12:Z13"/>
    <mergeCell ref="Z14:Z15"/>
    <mergeCell ref="Z18:Z20"/>
    <mergeCell ref="Z21:Z24"/>
    <mergeCell ref="Z25:Z28"/>
    <mergeCell ref="Z29:Z32"/>
    <mergeCell ref="Z60:Z62"/>
    <mergeCell ref="Z63:Z65"/>
    <mergeCell ref="Z33:Z34"/>
    <mergeCell ref="Z35:Z36"/>
    <mergeCell ref="Z37:Z38"/>
    <mergeCell ref="Z39:Z41"/>
    <mergeCell ref="Z42:Z45"/>
    <mergeCell ref="Z46:Z49"/>
    <mergeCell ref="Y90:Y91"/>
    <mergeCell ref="Y75:Y76"/>
    <mergeCell ref="Y77:Y78"/>
    <mergeCell ref="Y79:Y81"/>
    <mergeCell ref="Y82:Y83"/>
    <mergeCell ref="Y84:Y85"/>
    <mergeCell ref="Y86:Y89"/>
    <mergeCell ref="Y61:Y62"/>
    <mergeCell ref="Y63:Y65"/>
    <mergeCell ref="Y66:Y68"/>
    <mergeCell ref="Y69:Y70"/>
    <mergeCell ref="Y71:Y72"/>
    <mergeCell ref="Y73:Y74"/>
    <mergeCell ref="Y42:Y43"/>
    <mergeCell ref="Y44:Y45"/>
    <mergeCell ref="Y46:Y49"/>
    <mergeCell ref="AA39:AA41"/>
    <mergeCell ref="AA42:AA43"/>
    <mergeCell ref="AA44:AA45"/>
    <mergeCell ref="AA46:AA49"/>
    <mergeCell ref="Z86:Z89"/>
    <mergeCell ref="Z90:Z91"/>
    <mergeCell ref="AA5:AA7"/>
    <mergeCell ref="AA8:AA9"/>
    <mergeCell ref="AA10:AA11"/>
    <mergeCell ref="AA12:AA15"/>
    <mergeCell ref="AA16:AA17"/>
    <mergeCell ref="AA18:AA20"/>
    <mergeCell ref="AA21:AA24"/>
    <mergeCell ref="AA25:AA28"/>
    <mergeCell ref="Z66:Z68"/>
    <mergeCell ref="Z69:Z72"/>
    <mergeCell ref="Z73:Z76"/>
    <mergeCell ref="Z77:Z78"/>
    <mergeCell ref="Z79:Z81"/>
    <mergeCell ref="Z82:Z85"/>
    <mergeCell ref="Z50:Z51"/>
    <mergeCell ref="Z52:Z53"/>
    <mergeCell ref="Z54:Z57"/>
    <mergeCell ref="Z58:Z59"/>
    <mergeCell ref="AA82:AA83"/>
    <mergeCell ref="AA84:AA85"/>
    <mergeCell ref="AA86:AA89"/>
    <mergeCell ref="AA90:AA91"/>
    <mergeCell ref="AB6:AB7"/>
    <mergeCell ref="AB8:AB9"/>
    <mergeCell ref="AB10:AB11"/>
    <mergeCell ref="AB12:AB13"/>
    <mergeCell ref="AB14:AB15"/>
    <mergeCell ref="AB16:AB17"/>
    <mergeCell ref="AA66:AA68"/>
    <mergeCell ref="AA69:AA70"/>
    <mergeCell ref="AA71:AA72"/>
    <mergeCell ref="AA73:AA76"/>
    <mergeCell ref="AA77:AA78"/>
    <mergeCell ref="AA79:AA81"/>
    <mergeCell ref="AA50:AA51"/>
    <mergeCell ref="AA52:AA53"/>
    <mergeCell ref="AA54:AA55"/>
    <mergeCell ref="AA56:AA57"/>
    <mergeCell ref="AA60:AA62"/>
    <mergeCell ref="AA63:AA65"/>
    <mergeCell ref="AA29:AA32"/>
    <mergeCell ref="AA33:AA36"/>
    <mergeCell ref="AB60:AB62"/>
    <mergeCell ref="AB63:AB65"/>
    <mergeCell ref="AB33:AB36"/>
    <mergeCell ref="AB37:AB38"/>
    <mergeCell ref="AB40:AB41"/>
    <mergeCell ref="AB42:AB45"/>
    <mergeCell ref="AB46:AB49"/>
    <mergeCell ref="AB50:AB51"/>
    <mergeCell ref="AB19:AB20"/>
    <mergeCell ref="AB21:AB24"/>
    <mergeCell ref="AB25:AB26"/>
    <mergeCell ref="AB27:AB28"/>
    <mergeCell ref="AB29:AB30"/>
    <mergeCell ref="AB31:AB32"/>
    <mergeCell ref="AC42:AC45"/>
    <mergeCell ref="AC46:AC49"/>
    <mergeCell ref="AC50:AC53"/>
    <mergeCell ref="AC54:AC55"/>
    <mergeCell ref="AB90:AB91"/>
    <mergeCell ref="AC5:AC7"/>
    <mergeCell ref="AC8:AC11"/>
    <mergeCell ref="AC12:AC15"/>
    <mergeCell ref="AC16:AC17"/>
    <mergeCell ref="AC18:AC20"/>
    <mergeCell ref="AC21:AC24"/>
    <mergeCell ref="AC25:AC28"/>
    <mergeCell ref="AC29:AC32"/>
    <mergeCell ref="AC33:AC36"/>
    <mergeCell ref="AB66:AB68"/>
    <mergeCell ref="AB69:AB72"/>
    <mergeCell ref="AB73:AB76"/>
    <mergeCell ref="AB80:AB81"/>
    <mergeCell ref="AB82:AB85"/>
    <mergeCell ref="AB86:AB89"/>
    <mergeCell ref="AB52:AB53"/>
    <mergeCell ref="AB54:AB55"/>
    <mergeCell ref="AB56:AB57"/>
    <mergeCell ref="AB58:AB59"/>
    <mergeCell ref="AC90:AC91"/>
    <mergeCell ref="AD6:AD7"/>
    <mergeCell ref="AD8:AD9"/>
    <mergeCell ref="AD10:AD11"/>
    <mergeCell ref="AD12:AD15"/>
    <mergeCell ref="AD16:AD17"/>
    <mergeCell ref="AD18:AD20"/>
    <mergeCell ref="AD21:AD24"/>
    <mergeCell ref="AD25:AD28"/>
    <mergeCell ref="AD29:AD30"/>
    <mergeCell ref="AC75:AC76"/>
    <mergeCell ref="AC77:AC78"/>
    <mergeCell ref="AC79:AC81"/>
    <mergeCell ref="AC82:AC85"/>
    <mergeCell ref="AC86:AC87"/>
    <mergeCell ref="AC88:AC89"/>
    <mergeCell ref="AC56:AC57"/>
    <mergeCell ref="AC58:AC59"/>
    <mergeCell ref="AC60:AC62"/>
    <mergeCell ref="AC63:AC68"/>
    <mergeCell ref="AC69:AC72"/>
    <mergeCell ref="AC73:AC74"/>
    <mergeCell ref="AC37:AC38"/>
    <mergeCell ref="AC39:AC41"/>
    <mergeCell ref="AD82:AD85"/>
    <mergeCell ref="AD86:AD89"/>
    <mergeCell ref="AD90:AD91"/>
    <mergeCell ref="AD46:AD49"/>
    <mergeCell ref="AD50:AD53"/>
    <mergeCell ref="AD54:AD57"/>
    <mergeCell ref="AD60:AD62"/>
    <mergeCell ref="AD63:AD68"/>
    <mergeCell ref="AD69:AD72"/>
    <mergeCell ref="AE6:AE7"/>
    <mergeCell ref="AE8:AE9"/>
    <mergeCell ref="AE10:AE11"/>
    <mergeCell ref="AE12:AE15"/>
    <mergeCell ref="AE16:AE17"/>
    <mergeCell ref="AE19:AE20"/>
    <mergeCell ref="AD73:AD76"/>
    <mergeCell ref="AD77:AD78"/>
    <mergeCell ref="AD80:AD81"/>
    <mergeCell ref="AD31:AD32"/>
    <mergeCell ref="AD33:AD34"/>
    <mergeCell ref="AD35:AD36"/>
    <mergeCell ref="AD37:AD38"/>
    <mergeCell ref="AD40:AD41"/>
    <mergeCell ref="AD42:AD45"/>
    <mergeCell ref="AE42:AE43"/>
    <mergeCell ref="AE44:AE45"/>
    <mergeCell ref="AE46:AE49"/>
    <mergeCell ref="AE50:AE51"/>
    <mergeCell ref="AE52:AE53"/>
    <mergeCell ref="AE54:AE55"/>
    <mergeCell ref="AE21:AE24"/>
    <mergeCell ref="AE25:AE26"/>
    <mergeCell ref="AE27:AE28"/>
    <mergeCell ref="AE29:AE32"/>
    <mergeCell ref="AE33:AE36"/>
    <mergeCell ref="AE39:AE41"/>
    <mergeCell ref="AE90:AE91"/>
    <mergeCell ref="AE73:AE76"/>
    <mergeCell ref="AE77:AE78"/>
    <mergeCell ref="AE79:AE81"/>
    <mergeCell ref="AE82:AE83"/>
    <mergeCell ref="AE84:AE85"/>
    <mergeCell ref="AE86:AE89"/>
    <mergeCell ref="AE56:AE57"/>
    <mergeCell ref="AE60:AE62"/>
    <mergeCell ref="AE63:AE65"/>
    <mergeCell ref="AE66:AE68"/>
    <mergeCell ref="AE69:AE70"/>
    <mergeCell ref="AE71:AE7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09.01.2024</vt:lpstr>
    </vt:vector>
  </TitlesOfParts>
  <Company>Discovery Communications Inc.,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Fazilah Mohamad</dc:creator>
  <cp:lastModifiedBy>LIM, Sok Kwan</cp:lastModifiedBy>
  <dcterms:created xsi:type="dcterms:W3CDTF">2024-07-30T09:33:48Z</dcterms:created>
  <dcterms:modified xsi:type="dcterms:W3CDTF">2024-07-30T09:41:28Z</dcterms:modified>
</cp:coreProperties>
</file>