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astrocloud-my.sharepoint.com/personal/sklsokkw_astro_com_my/Documents/Desktop/New folder/schedules to QUAKE/DONE/2025/OCTOBER/"/>
    </mc:Choice>
  </mc:AlternateContent>
  <xr:revisionPtr revIDLastSave="0" documentId="8_{A7514799-929B-411B-A51E-2EBDF3F6FD3B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10.01.2025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2" i="2" l="1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<sst xmlns="http://schemas.openxmlformats.org/spreadsheetml/2006/main" count="1046" uniqueCount="259">
  <si>
    <t>DNA TLC SE Asia</t>
  </si>
  <si>
    <t>Wednesday</t>
  </si>
  <si>
    <t>Thursday</t>
  </si>
  <si>
    <t>Friday</t>
  </si>
  <si>
    <t>Saturday</t>
  </si>
  <si>
    <t>Sunday</t>
  </si>
  <si>
    <t>Monday</t>
  </si>
  <si>
    <t>Tuesday</t>
  </si>
  <si>
    <t>SINSTD</t>
  </si>
  <si>
    <t>Girl Meets Farm</t>
  </si>
  <si>
    <t>Cake Boss: DNI  (Season 8) - Creeps Carvings And Coffins (11)</t>
  </si>
  <si>
    <t>Cake Boss: DNI  (Season 8) - Lumber Jacks And Giving Back (12)</t>
  </si>
  <si>
    <t>Secret Eats with Adam Richman</t>
  </si>
  <si>
    <t>Magnolia Table With Joanna Gaines - Friendsgiving Feast, A (3)</t>
  </si>
  <si>
    <t>Magnolia Table With Joanna Gaines - Weekend Game Day Snacks (4)</t>
  </si>
  <si>
    <t>Chef Dynasty House of Fang</t>
  </si>
  <si>
    <t>Ciao House (Season 2) - Meow House (9)</t>
  </si>
  <si>
    <t>My K-Star Family (Kr)(Sea) - Family Retreat (6)</t>
  </si>
  <si>
    <t>Match Me Abroad (Season 2) - Playing With Fire (7)</t>
  </si>
  <si>
    <t>Say Yes To The Dress (Season 21) - She Said Maybe To The Dress (3)</t>
  </si>
  <si>
    <t>Good Bones (Season 6) - Eclectic Artistry In Garfield Park (13)</t>
  </si>
  <si>
    <t>Valerie's Home Cooking (Season 13) - Spring Cleaning (1)</t>
  </si>
  <si>
    <t>Valerie's Home Cooking (Season 13) - Warm As A Mothers Hug (2)</t>
  </si>
  <si>
    <t>Say Yes To The Dress: Lancashire - Big Personality Looking For A Big Dress, A (5)</t>
  </si>
  <si>
    <t>Bakers Dozen</t>
  </si>
  <si>
    <t>Bbq High - Journey To The State Championship (5)</t>
  </si>
  <si>
    <t>Candy Land (Season 1) - Town Square (5)</t>
  </si>
  <si>
    <t>Next Baking Master: Paris - Like A Fine Wine And Cheese (7)</t>
  </si>
  <si>
    <t>Cake Wars (Season 4) - Rugrats (13)</t>
  </si>
  <si>
    <t>Fun Taiwan (Season 11) - Taipei City (1)</t>
  </si>
  <si>
    <t>BBQ High</t>
  </si>
  <si>
    <t>Celebrity Iou</t>
  </si>
  <si>
    <t>Christina On The Coast (Season 5) - No Walls No Problem (8)</t>
  </si>
  <si>
    <t>Burgers, Brew &amp; 'que (Season 500f) - Symons Cleveland Que (1)</t>
  </si>
  <si>
    <t>Burgers, Brew &amp; 'que (Season 500f) - Build Your Own Burger (2)</t>
  </si>
  <si>
    <t>Say Yes To The Dress: Lancashire - Confidence To Say Yes, The (6)</t>
  </si>
  <si>
    <t>Big Clean, The - Episode 3 (3)</t>
  </si>
  <si>
    <t>Extreme Love Xl (Kr)(Sea) - Episode 4 (4)</t>
  </si>
  <si>
    <t>Jamie Vs Britney: The Father Daughter Trials - Jamies Story (1)</t>
  </si>
  <si>
    <t>Baylen Out Loud - It Was Him Chainsaws Me (5)</t>
  </si>
  <si>
    <t>Fun Taiwan (Season 11) - Kaohsiung (2)</t>
  </si>
  <si>
    <t>Bargain Block - White Box And Cottage (3)</t>
  </si>
  <si>
    <t>Alex Vs America (Season 2) - Alex Vs No Meat (2)</t>
  </si>
  <si>
    <t>Say Yes To The Dress: Lancashire - Another Kind Of Princess (7)</t>
  </si>
  <si>
    <t>Say Yes To The Dress: Atlanta (Season 9) - Gonna Sing You A Song Bout The Dress I Dont Have (1)</t>
  </si>
  <si>
    <t>Say Yes To The Dress: Atlanta (Season 9) - If I Feel Like A Penny I Need To Look Like A Milli (2)</t>
  </si>
  <si>
    <t>Match Me Abroad (Season 2) - In The Hot Seat (8)</t>
  </si>
  <si>
    <t>90 Day Fiance: Happily Ever After? (Season 9) - Theres No Place Like Home (5)</t>
  </si>
  <si>
    <t>Fun Taiwan (Season 11) - Tainan (3)</t>
  </si>
  <si>
    <t>The Kitchen</t>
  </si>
  <si>
    <t>Bad Skin Clinic (Season 7), The - Oh My Goodness Thats A Lump (8)</t>
  </si>
  <si>
    <t>Dr. Pimple Popper (Season 5) - Troop Lipoma Hills (12)</t>
  </si>
  <si>
    <t>Home Town</t>
  </si>
  <si>
    <t>90 Day The Last Resort</t>
  </si>
  <si>
    <t>Darcey &amp; Stacey</t>
  </si>
  <si>
    <t>Fun Taiwan (Season 11) - Yilan (4)</t>
  </si>
  <si>
    <t>90 Day Fiance Happily Ever AFT</t>
  </si>
  <si>
    <t>Extreme Sisters - Cant Live Without You (7)</t>
  </si>
  <si>
    <t>Fun Taiwan (Season 11) - Northeast Coast (5)</t>
  </si>
  <si>
    <t>Home Town (Season 7) - Shug And Spice (18)</t>
  </si>
  <si>
    <t>Kitchen (Season 33), The - Salad School (11)</t>
  </si>
  <si>
    <t>Say Yes To The Dress: Lancashire - Bride Knows Best (8)</t>
  </si>
  <si>
    <t>Celebrity Iou (Season 4) - Jay Lenos Multigeneration Renovation (1)</t>
  </si>
  <si>
    <t>Dr. Pimple Popper (Season 5) - Monster In The Mirror (13)</t>
  </si>
  <si>
    <t>Bad Skin Clinic (Season 7), The - Pain Was Off The Scale, The (9)</t>
  </si>
  <si>
    <t>Extreme Sisters - Our Happily Ever After (8)</t>
  </si>
  <si>
    <t>Fun Taiwan (Season 11) - Taipei County (6)</t>
  </si>
  <si>
    <t>Extreme Sisters</t>
  </si>
  <si>
    <t>Home Town (Season 7) - Everything Can Be Restored (19)</t>
  </si>
  <si>
    <t>Kitchen (Season 33), The - Hot New Takes (12)</t>
  </si>
  <si>
    <t>Say Yes To The Dress: Lancashire - More Than A Gown (9)</t>
  </si>
  <si>
    <t>Magnolia Table With Joanna Gaines - Biscuits (5)</t>
  </si>
  <si>
    <t>Magnolia Table With Joanna Gaines - Triedandtrue Appetizers (6)</t>
  </si>
  <si>
    <t>Field Trip With Curtis Stone - Maui (7)</t>
  </si>
  <si>
    <t>Field Trip With Curtis Stone - Field Trip  The Lost Scenes (8)</t>
  </si>
  <si>
    <t>Ciao House (Season 2) - Capo Di Casa (10)</t>
  </si>
  <si>
    <t>My K-Star Family (Kr)(Sea) - Healing Spirit (7)</t>
  </si>
  <si>
    <t>Fun Taiwan (Season 11) - Hsinchu (7)</t>
  </si>
  <si>
    <t>Magnolia Table</t>
  </si>
  <si>
    <t>Field Trip with Curtis Stone</t>
  </si>
  <si>
    <t>Good Bones (Season 6) - From Warehouse To Storefront (14)</t>
  </si>
  <si>
    <t>Valerie's Home Cooking (Season 13) - Cooking The Books (3)</t>
  </si>
  <si>
    <t>Valerie's Home Cooking (Season 13) - Elevated Breakfast For Dinner (4)</t>
  </si>
  <si>
    <t>Say Yes To The Dress: Lancashire - Ultimate Dilemma, The (10)</t>
  </si>
  <si>
    <t>Bbq High - Final Showdown, The (6)</t>
  </si>
  <si>
    <t>Candy Land (Season 1) - Gift Fit For A King, A (6)</t>
  </si>
  <si>
    <t>Next Baking Master: Paris - Let Them Eat Cake (8)</t>
  </si>
  <si>
    <t>Winner Cake All (Season 1) - Ahoy Bakers (1)</t>
  </si>
  <si>
    <t>Fun Taiwan (Season 11) - Taoyuan (8)</t>
  </si>
  <si>
    <t>Christina On The Coast (Season 5) - In The Dog House (9)</t>
  </si>
  <si>
    <t>Burgers, Brew &amp; 'que (Season 500f) - Smokehouse Reinventions (3)</t>
  </si>
  <si>
    <t>Burgers, Brew &amp; 'que (Season 500f) - Meat Lovers Madness (4)</t>
  </si>
  <si>
    <t>Say Yes To The Dress (Season 17) - This Is Showtime (1)</t>
  </si>
  <si>
    <t>Big Clean, The - Episode 4 (4)</t>
  </si>
  <si>
    <t>Extreme Love Xl (Kr)(Sea) - Episode 5 (5)</t>
  </si>
  <si>
    <t>Jamie Vs Britney: The Father Daughter Trials - Britneys Story (2)</t>
  </si>
  <si>
    <t>Baylen Out Loud - I Have News (6)</t>
  </si>
  <si>
    <t>Fun Taiwan (Season 11) - Nantou (9)</t>
  </si>
  <si>
    <t>Bargain Block - Desert Modern And Midcentury Museum (4)</t>
  </si>
  <si>
    <t>Alex Vs America (Season 2) - Alex Vs Brunch (3)</t>
  </si>
  <si>
    <t>Say Yes To The Dress (Season 17) - Im The Evil Mom Here (2)</t>
  </si>
  <si>
    <t>Say Yes To The Dress: Atlanta (Season 9) - My Big Fat Ethiopian Wedding (3)</t>
  </si>
  <si>
    <t>Say Yes To The Dress: Atlanta (Season 9) - Ill Just Call Myself The Original Diva (4)</t>
  </si>
  <si>
    <t>Match Me Abroad (Season 2) - Fanning The Flames (9)</t>
  </si>
  <si>
    <t>90 Day Fiance: Happily Ever After? (Season 9) - Frankly My Dear I Dont Give A Damn (6)</t>
  </si>
  <si>
    <t>Fun Taiwan (Season 11) - Taichung (10)</t>
  </si>
  <si>
    <t>Fun Taiwan (Season 11) - Hualien (11)</t>
  </si>
  <si>
    <t>Fun Taiwan (Season 11) - Hengchun Peninsula (12)</t>
  </si>
  <si>
    <t>Home Town (Season 7) - Some Like It Hot (20)</t>
  </si>
  <si>
    <t>Kitchen (Season 33), The - Top Notch Tea Party (13)</t>
  </si>
  <si>
    <t>Say Yes To The Dress (Season 17) - Cinderella Gone Wrong (3)</t>
  </si>
  <si>
    <t>Celebrity Iou (Season 4) - Derek And Julianne Houghs Fresh Flip (2)</t>
  </si>
  <si>
    <t>Dr. Pimple Popper (Season 5) - Keloidcon (14)</t>
  </si>
  <si>
    <t>Bad Skin Clinic (Season 7), The - Hair (10)</t>
  </si>
  <si>
    <t>Take My Tumor - Woman Covered In Thousands Of Tumors, The (1)</t>
  </si>
  <si>
    <t>Fun Taiwan (Season 11) - Taitung (13)</t>
  </si>
  <si>
    <t>Rico To The Rescue - Rescued Restoration (1)</t>
  </si>
  <si>
    <t>Diners, Drive-Ins, And Dives (Season 36) - Burger Bird And Meaty Italian (1)</t>
  </si>
  <si>
    <t>Diners, Drive-Ins, And Dives (Season 36) - Stuffed Smoked And Wrapped (2)</t>
  </si>
  <si>
    <t>Say Yes To The Dress (Season 17) - Moms Not On The Guest List (4)</t>
  </si>
  <si>
    <t>In The Kitchen With Abner And Amanda - Egg Noodles With Carbonara And Mini Pavlovas With (1)</t>
  </si>
  <si>
    <t>In The Kitchen With Abner And Amanda - Guava Croissants Carrot Frittata And Brled Grapefr (2)</t>
  </si>
  <si>
    <t>La Pitchoune: Cooking In France - Back In Business (1)</t>
  </si>
  <si>
    <t>Getting Lost With Erin French - Louisiana Adventure Begins (1)</t>
  </si>
  <si>
    <t>My K-Star Family (Kr)(Sea) - Big Show, The (8)</t>
  </si>
  <si>
    <t>Fun Taiwan Adventures - Taipei Ubike Journey (1)</t>
  </si>
  <si>
    <t>In the Kitchen with Abner and Amanda</t>
  </si>
  <si>
    <t>Good Bones (Season 7) - Framing Fiasco In The Valley (1)</t>
  </si>
  <si>
    <t>Valerie's Home Cooking (Season 13) - Warm Days And Chili Nights (5)</t>
  </si>
  <si>
    <t>Valerie's Home Cooking (Season 13) - Deceptively Easy (6)</t>
  </si>
  <si>
    <t>Say Yes To The Dress (Season 17) - Randy Will Show You The Door (5)</t>
  </si>
  <si>
    <t>Mountain Kitchen, The - Snack In A Sack (1)</t>
  </si>
  <si>
    <t>Mountain Kitchen, The - Happy Anniversary (2)</t>
  </si>
  <si>
    <t>Halloween Baking Championship (Season 11) - For Doom The Bell Tolls (1)</t>
  </si>
  <si>
    <t>Winner Cake All (Season 1) - Darci Lynnes Birthday (2)</t>
  </si>
  <si>
    <t>Next Baking Master Paris</t>
  </si>
  <si>
    <t>Fun Taiwan Adventures - Eat Play And Fishing (2)</t>
  </si>
  <si>
    <t>The Mountain Kitchen</t>
  </si>
  <si>
    <t>Christina On The Coast (Season 5) - Building Up And Going Over (10)</t>
  </si>
  <si>
    <t>Burgers, Brew &amp; 'que (Season 500f) - Sausages Franks And Dogs (5)</t>
  </si>
  <si>
    <t>Burgers, Brew &amp; 'que (Season 500f) - Bacon Behemoths (6)</t>
  </si>
  <si>
    <t>Say Yes To The Dress (Season 17) - Crazy Uncle Randy (6)</t>
  </si>
  <si>
    <t>Big Clean, The - Episode 5 (5)</t>
  </si>
  <si>
    <t>Extreme Love Xl (Kr)(Sea) - Episode 6 (6)</t>
  </si>
  <si>
    <t>Vardy Vs Rooney: The Wagatha Trial - Rebekahs Story (1)</t>
  </si>
  <si>
    <t>Baylen Out Loud - What If My Dad Says No (7)</t>
  </si>
  <si>
    <t>Fun Taiwan Adventures - Show Me Your Hands (3)</t>
  </si>
  <si>
    <t>Culpo Sisters, The</t>
  </si>
  <si>
    <t>Bargain Block - Safari And Country Estates (5)</t>
  </si>
  <si>
    <t>Alex Vs America (Season 2) - Alex Vs Pork (4)</t>
  </si>
  <si>
    <t>Say Yes To The Dress (Season 17) - 200 Trouble With This Dress (7)</t>
  </si>
  <si>
    <t>Say Yes To The Dress: Atlanta (Season 9) - Trio Of Options, A (5)</t>
  </si>
  <si>
    <t>Say Yes To The Dress: Atlanta (Season 9) - What Would Phaedra Do (6)</t>
  </si>
  <si>
    <t>Match Me Abroad (Season 2) - When Sparks Fly (10)</t>
  </si>
  <si>
    <t>90 Day Fiance: Happily Ever After? (Season 9) - Hasta La Vista Baby (7)</t>
  </si>
  <si>
    <t>Fun Taiwan Adventures - King Of The Mountain (4)</t>
  </si>
  <si>
    <t>Fun Taiwan Adventures - Sacred Tree Hot Springs And Chorus (5)</t>
  </si>
  <si>
    <t>Fun Taiwan Adventures - Island Hopping Old Town And Tropic Of Cancer (6)</t>
  </si>
  <si>
    <t>Ugliest House In America: Ugly In Paradise (Season - Ugly On The Water (1)</t>
  </si>
  <si>
    <t>Ugliest House In America: Ugly In Paradise (Season - Desert Disasters (2)</t>
  </si>
  <si>
    <t>Pioneer Woman (Season 32), The - Summer Eats 4 Ways (1)</t>
  </si>
  <si>
    <t>Pioneer Woman (Season 32), The - Bbq Feast (2)</t>
  </si>
  <si>
    <t>Say Yes To The Dress (Season 17) - Fashionably Late (8)</t>
  </si>
  <si>
    <t>Celebrity Iou (Season 4) - Taraji P Hensons Garden Surprise (3)</t>
  </si>
  <si>
    <t>Dr. Pimple Popper (Season 5) - Veiny Balloons (15)</t>
  </si>
  <si>
    <t>Hair Loss Clinic, The - Episode 1 (1)</t>
  </si>
  <si>
    <t>Take My Tumor - Woman With A Tumor Half Her Height, The (2)</t>
  </si>
  <si>
    <t>Fun Taiwan Adventures - Seafood Delight Swordsmanship And Night Market (7)</t>
  </si>
  <si>
    <t>Rico To The Rescue - Mountain Of Problems (2)</t>
  </si>
  <si>
    <t>Diners, Drive-Ins, And Dives (Season 36) - Eastern Southern (3)</t>
  </si>
  <si>
    <t>Diners, Drive-Ins, And Dives (Season 36) - Rolled And Holed (4)</t>
  </si>
  <si>
    <t>Say Yes To The Dress (Season 17) - Bedazzled Truck Driver (9)</t>
  </si>
  <si>
    <t>In The Kitchen With Abner And Amanda - Osso Buco Over Polenta With Gremolata Salted Rosem (3)</t>
  </si>
  <si>
    <t>In The Kitchen With Abner And Amanda - Ropa Vieja Arroz Y Frijoles And Pltanos Maduros (4)</t>
  </si>
  <si>
    <t>La Pitchoune: Cooking In France - Breaking Out Of The Comfort Zone (2)</t>
  </si>
  <si>
    <t>Getting Lost With Erin French - Texas A Kiss Of Smoke (2)</t>
  </si>
  <si>
    <t>Unique Sweets (Season 6) - Surf Sun And Sweets (1)</t>
  </si>
  <si>
    <t>Unique Sweets (Season 6) - Donuts For Days (2)</t>
  </si>
  <si>
    <t>Fun Taiwan Adventures - Hot Air Balloon Aboriginal Culture And Banjo Music (8)</t>
  </si>
  <si>
    <t>Unque Sweets</t>
  </si>
  <si>
    <t>Match me abroad</t>
  </si>
  <si>
    <t>Good Bones (Season 7) - Major Mansion Makeover (2)</t>
  </si>
  <si>
    <t>Valerie's Home Cooking (Season 13) - Retro Refresh (7)</t>
  </si>
  <si>
    <t>Valerie's Home Cooking (Season 13) - Sunday Gravy (8)</t>
  </si>
  <si>
    <t>Say Yes To The Dress (Season 17) - Love At First Flight (10)</t>
  </si>
  <si>
    <t>Mountain Kitchen, The - Annies Essentials (3)</t>
  </si>
  <si>
    <t>Mountain Kitchen, The - Picnic With Wolves (4)</t>
  </si>
  <si>
    <t>Halloween Baking Championship (Season 11) - This Bold House (2)</t>
  </si>
  <si>
    <t>Winner Cake All (Season 1) - Welcome Home Soldier (3)</t>
  </si>
  <si>
    <t>Fun Taiwan Adventures - Paragliding Coffee Tasting And Oyster Delight (9)</t>
  </si>
  <si>
    <t>Christina On The Coast (Season 5) - Worth The Wait (11)</t>
  </si>
  <si>
    <t>Burgers, Brew &amp; 'que (Season 500f) - Burnt Ends For Breakfast (7)</t>
  </si>
  <si>
    <t>Burgers, Brew &amp; 'que (Season 500f) - Og Flavor (8)</t>
  </si>
  <si>
    <t>Say Yes To The Dress (Season 17) - Brides Best Friend (11)</t>
  </si>
  <si>
    <t>Big Clean, The - Episode 7 (7)</t>
  </si>
  <si>
    <t>Extreme Love Xl (Kr)(Sea) - Episode 7 (7)</t>
  </si>
  <si>
    <t>Vardy Vs Rooney: The Wagatha Trial - Coleens Story (2)</t>
  </si>
  <si>
    <t>Baylen Out Loud - You Dont Have To Stare Into My Soul (8)</t>
  </si>
  <si>
    <t>Fun Taiwan Adventures - Battlefield Candy Making And Wild Lion God (10)</t>
  </si>
  <si>
    <t>Bargain Block - Calm Minds And Dark Moods (6)</t>
  </si>
  <si>
    <t>Alex Vs America (Season 2) - Alex Vs Modernist Cuisine (5)</t>
  </si>
  <si>
    <t>Say Yes To The Dress (Season 18) - Birthday Surprise, A (1)</t>
  </si>
  <si>
    <t>Say Yes To The Dress: Atlanta (Season 9) - Two Montes Are Better Than One (8)</t>
  </si>
  <si>
    <t>Say Yes To The Dress: Atlanta (Season 9) - I Feel Fierce (9)</t>
  </si>
  <si>
    <t>Match Me Abroad (Season 2) - Trial By Fire (11)</t>
  </si>
  <si>
    <t>90 Day Fiance: Happily Ever After? (Season 9) - May The Force Be With You (8)</t>
  </si>
  <si>
    <t>Fun Taiwan Challenge - Taipei Time Trial (1)</t>
  </si>
  <si>
    <t>I Bought a Dump... Now What?</t>
  </si>
  <si>
    <t>Fun Taiwan Challenge - Taroko Fitness Extreme (2)</t>
  </si>
  <si>
    <t>Fun Taiwan Challenge - Coastal Treasure Hunt (3)</t>
  </si>
  <si>
    <t>Fun Taiwan Challenge - Green Island Circuit (4)</t>
  </si>
  <si>
    <t>Fun Taiwan Challenge - Drama In Yilan (5)</t>
  </si>
  <si>
    <t>Ugliest House In America: Ugly In Paradise (Season - Ugly Homes Of The Pacific (3)</t>
  </si>
  <si>
    <t>Ugliest House In America: Ugly In Paradise (Season - Homes On The Rocks (4)</t>
  </si>
  <si>
    <t>Pioneer Woman (Season 32), The - Quick And Easy Weeknight Suppers (3)</t>
  </si>
  <si>
    <t>Pioneer Woman (Season 32), The - Sister Sister (4)</t>
  </si>
  <si>
    <t>Say Yes To The Dress (Season 18) - I Wanna Be Naked (2)</t>
  </si>
  <si>
    <t>Celebrity Iou (Season 4) - Emma Roberts Makeover For Aunt Moo (4)</t>
  </si>
  <si>
    <t>Dr. Pimple Popper (Season 5) - Scaly Mermaid Skin (16)</t>
  </si>
  <si>
    <t>Hair Loss Clinic, The - Episode 2 (2)</t>
  </si>
  <si>
    <t>Take My Tumor - Man With The Hanging Face Tumor, The (3)</t>
  </si>
  <si>
    <t>Fun Taiwan Challenge - Kaohsiung Face Off (6)</t>
  </si>
  <si>
    <t>Rico To The Rescue - High School Reunion Gone Wrong (3)</t>
  </si>
  <si>
    <t>Diners, Drive-Ins, And Dives (Season 36) - Beef And Bird (5)</t>
  </si>
  <si>
    <t>Diners, Drive-Ins, And Dives (Season 36) - Notyoureveryday All Day (6)</t>
  </si>
  <si>
    <t>Say Yes To The Dress (Season 18) - You Look Like A Chicken (3)</t>
  </si>
  <si>
    <t>In The Kitchen With Abner And Amanda - Pollo Asada Tacos With Cassava Flour Tortillas And (5)</t>
  </si>
  <si>
    <t>In The Kitchen With Abner And Amanda - Preserved Lemon Chicken Tahdig Rice And Persian Lo (6)</t>
  </si>
  <si>
    <t>La Pitchoune: Cooking In France - Its Never Too Late To Learn (3)</t>
  </si>
  <si>
    <t>Getting Lost With Erin French - Arizona Fire  Spice (3)</t>
  </si>
  <si>
    <t>Unique Sweets (Season 6) - Deep Freeze (3)</t>
  </si>
  <si>
    <t>Unique Sweets (Season 6) - La Sweets (4)</t>
  </si>
  <si>
    <t>Fun Taiwan Challenge - Pingdong Showdown (7)</t>
  </si>
  <si>
    <t>Good Bones (Season 7) - Two Chicks Forever Home (3)</t>
  </si>
  <si>
    <t>Valerie's Home Cooking (Season 13) - Parsley Sage Rosemary And Thyme (9)</t>
  </si>
  <si>
    <t>Valerie's Home Cooking (Season 13) - American As Cherry Pie (10)</t>
  </si>
  <si>
    <t>Say Yes To The Dress (Season 18) - Is It Crownworthy (4)</t>
  </si>
  <si>
    <t>Mountain Kitchen, The - Chicken All Week (5)</t>
  </si>
  <si>
    <t>Mountain Kitchen, The - Town And Country (6)</t>
  </si>
  <si>
    <t>Halloween Baking Championship (Season 11) - Engrossed With Ghosts (3)</t>
  </si>
  <si>
    <t>Winner Cake All (Season 1) - Its Game Day Baby (4)</t>
  </si>
  <si>
    <t>Fun Taiwan Challenge - Stranded In Penghu (8)</t>
  </si>
  <si>
    <t>Ugliest House In America (Seasons 4) - Ugly Southwest, The (1)</t>
  </si>
  <si>
    <t>Ugliest House In America (Seasons 4) - Go West For Ugly (2)</t>
  </si>
  <si>
    <t>Chopped (Season 53) - Allamerican Showdown West (5)</t>
  </si>
  <si>
    <t>Say Yes To The Dress (Season 18) - Watteau Is The Word Of The Day (5)</t>
  </si>
  <si>
    <t>Big Clean, The - Episode 8 (8)</t>
  </si>
  <si>
    <t>Extreme Love Xl (Kr)(Sea) - Episode 8 (8)</t>
  </si>
  <si>
    <t>Kim Vs Kanye: The Divorce - Kanyes Story (1)</t>
  </si>
  <si>
    <t>Baylen Out Loud - This Is A Big Plot Twist (9)</t>
  </si>
  <si>
    <t>Fun Taiwan Challenge - Tainans Double Trouble (9)</t>
  </si>
  <si>
    <t>Bargain Block - Detroit Pride And Weird House (7)</t>
  </si>
  <si>
    <t>Alex Vs America (Season 2) - Alex Vs Cheese (6)</t>
  </si>
  <si>
    <t>Say Yes To The Dress (Season 18) - This Is A Randy Situation (7)</t>
  </si>
  <si>
    <t>Say Yes To The Dress: Atlanta (Season 9) - Little Sparkle Goes A Long Way, A (10)</t>
  </si>
  <si>
    <t>Say Yes To The Dress: Atlanta (Season 9) - Rockabilly And Motorcycles (12)</t>
  </si>
  <si>
    <t>Match Me Abroad (Season 2) - Up In Smoke (12)</t>
  </si>
  <si>
    <t>90 Day Fiance: Happily Ever After? (Season 9) - Shaken Not Stirred (9)</t>
  </si>
  <si>
    <t>Fun Taiwan Challenge - Sell Yourself To Win (10)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</si>
</sst>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h]:mm"/>
  </numFmts>
  <fonts count="4" x14ac:knownFonts="1">
    <font>
      <sz val="11"/>
      <color theme="1"/>
      <name val="Calibri"/>
      <family val="2"/>
      <scheme val="minor"/>
    </font>
    <font>
      <b/>
      <sz val="8.5"/>
      <color theme="1"/>
      <name val="Arial Narrow"/>
      <family val="2"/>
      <charset val="238"/>
    </font>
    <font>
      <sz val="8.5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4D5EC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6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0"/>
  <sheetViews>
    <sheetView tabSelected="1" workbookViewId="0"/>
  </sheetViews>
  <sheetFormatPr defaultRowHeight="14.5" x14ac:dyDescent="0.35"/>
  <cols>
    <col min="2" max="32" width="12.81640625" customWidth="1"/>
    <col min="701" max="701" width="3.36328125" customWidth="1"/>
  </cols>
  <sheetData>
    <row r="1" spans="1:32" x14ac:dyDescent="0.35"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1" t="s">
        <v>0</v>
      </c>
      <c r="L1" s="1" t="s">
        <v>0</v>
      </c>
      <c r="M1" s="1" t="s">
        <v>0</v>
      </c>
      <c r="N1" s="1" t="s">
        <v>0</v>
      </c>
      <c r="O1" s="1" t="s">
        <v>0</v>
      </c>
      <c r="P1" s="1" t="s">
        <v>0</v>
      </c>
      <c r="Q1" s="1" t="s">
        <v>0</v>
      </c>
      <c r="R1" s="1" t="s">
        <v>0</v>
      </c>
      <c r="S1" s="1" t="s">
        <v>0</v>
      </c>
      <c r="T1" s="1" t="s">
        <v>0</v>
      </c>
      <c r="U1" s="1" t="s">
        <v>0</v>
      </c>
      <c r="V1" s="1" t="s">
        <v>0</v>
      </c>
      <c r="W1" s="1" t="s">
        <v>0</v>
      </c>
      <c r="X1" s="1" t="s">
        <v>0</v>
      </c>
      <c r="Y1" s="1" t="s">
        <v>0</v>
      </c>
      <c r="Z1" s="1" t="s">
        <v>0</v>
      </c>
      <c r="AA1" s="1" t="s">
        <v>0</v>
      </c>
      <c r="AB1" s="1" t="s">
        <v>0</v>
      </c>
      <c r="AC1" s="1" t="s">
        <v>0</v>
      </c>
      <c r="AD1" s="1" t="s">
        <v>0</v>
      </c>
      <c r="AE1" s="1" t="s">
        <v>0</v>
      </c>
      <c r="AF1" s="1" t="s">
        <v>0</v>
      </c>
    </row>
    <row r="2" spans="1:32" x14ac:dyDescent="0.35">
      <c r="B2" s="2">
        <f>DATE(2025,10,1)</f>
        <v>45931</v>
      </c>
      <c r="C2" s="2">
        <f>DATE(2025,10,2)</f>
        <v>45932</v>
      </c>
      <c r="D2" s="2">
        <f>DATE(2025,10,3)</f>
        <v>45933</v>
      </c>
      <c r="E2" s="2">
        <f>DATE(2025,10,4)</f>
        <v>45934</v>
      </c>
      <c r="F2" s="2">
        <f>DATE(2025,10,5)</f>
        <v>45935</v>
      </c>
      <c r="G2" s="2">
        <f>DATE(2025,10,6)</f>
        <v>45936</v>
      </c>
      <c r="H2" s="2">
        <f>DATE(2025,10,7)</f>
        <v>45937</v>
      </c>
      <c r="I2" s="2">
        <f>DATE(2025,10,8)</f>
        <v>45938</v>
      </c>
      <c r="J2" s="2">
        <f>DATE(2025,10,9)</f>
        <v>45939</v>
      </c>
      <c r="K2" s="2">
        <f>DATE(2025,10,10)</f>
        <v>45940</v>
      </c>
      <c r="L2" s="2">
        <f>DATE(2025,10,11)</f>
        <v>45941</v>
      </c>
      <c r="M2" s="2">
        <f>DATE(2025,10,12)</f>
        <v>45942</v>
      </c>
      <c r="N2" s="2">
        <f>DATE(2025,10,13)</f>
        <v>45943</v>
      </c>
      <c r="O2" s="2">
        <f>DATE(2025,10,14)</f>
        <v>45944</v>
      </c>
      <c r="P2" s="2">
        <f>DATE(2025,10,15)</f>
        <v>45945</v>
      </c>
      <c r="Q2" s="2">
        <f>DATE(2025,10,16)</f>
        <v>45946</v>
      </c>
      <c r="R2" s="2">
        <f>DATE(2025,10,17)</f>
        <v>45947</v>
      </c>
      <c r="S2" s="2">
        <f>DATE(2025,10,18)</f>
        <v>45948</v>
      </c>
      <c r="T2" s="2">
        <f>DATE(2025,10,19)</f>
        <v>45949</v>
      </c>
      <c r="U2" s="2">
        <f>DATE(2025,10,20)</f>
        <v>45950</v>
      </c>
      <c r="V2" s="2">
        <f>DATE(2025,10,21)</f>
        <v>45951</v>
      </c>
      <c r="W2" s="2">
        <f>DATE(2025,10,22)</f>
        <v>45952</v>
      </c>
      <c r="X2" s="2">
        <f>DATE(2025,10,23)</f>
        <v>45953</v>
      </c>
      <c r="Y2" s="2">
        <f>DATE(2025,10,24)</f>
        <v>45954</v>
      </c>
      <c r="Z2" s="2">
        <f>DATE(2025,10,25)</f>
        <v>45955</v>
      </c>
      <c r="AA2" s="2">
        <f>DATE(2025,10,26)</f>
        <v>45956</v>
      </c>
      <c r="AB2" s="2">
        <f>DATE(2025,10,27)</f>
        <v>45957</v>
      </c>
      <c r="AC2" s="2">
        <f>DATE(2025,10,28)</f>
        <v>45958</v>
      </c>
      <c r="AD2" s="2">
        <f>DATE(2025,10,29)</f>
        <v>45959</v>
      </c>
      <c r="AE2" s="2">
        <f>DATE(2025,10,30)</f>
        <v>45960</v>
      </c>
      <c r="AF2" s="2">
        <f>DATE(2025,10,31)</f>
        <v>45961</v>
      </c>
    </row>
    <row r="3" spans="1:32" x14ac:dyDescent="0.35">
      <c r="A3" s="3" t="s">
        <v>8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1</v>
      </c>
      <c r="J3" s="1" t="s">
        <v>2</v>
      </c>
      <c r="K3" s="1" t="s">
        <v>3</v>
      </c>
      <c r="L3" s="1" t="s">
        <v>4</v>
      </c>
      <c r="M3" s="1" t="s">
        <v>5</v>
      </c>
      <c r="N3" s="1" t="s">
        <v>6</v>
      </c>
      <c r="O3" s="1" t="s">
        <v>7</v>
      </c>
      <c r="P3" s="1" t="s">
        <v>1</v>
      </c>
      <c r="Q3" s="1" t="s">
        <v>2</v>
      </c>
      <c r="R3" s="1" t="s">
        <v>3</v>
      </c>
      <c r="S3" s="1" t="s">
        <v>4</v>
      </c>
      <c r="T3" s="1" t="s">
        <v>5</v>
      </c>
      <c r="U3" s="1" t="s">
        <v>6</v>
      </c>
      <c r="V3" s="1" t="s">
        <v>7</v>
      </c>
      <c r="W3" s="1" t="s">
        <v>1</v>
      </c>
      <c r="X3" s="1" t="s">
        <v>2</v>
      </c>
      <c r="Y3" s="1" t="s">
        <v>3</v>
      </c>
      <c r="Z3" s="1" t="s">
        <v>4</v>
      </c>
      <c r="AA3" s="1" t="s">
        <v>5</v>
      </c>
      <c r="AB3" s="1" t="s">
        <v>6</v>
      </c>
      <c r="AC3" s="1" t="s">
        <v>7</v>
      </c>
      <c r="AD3" s="1" t="s">
        <v>1</v>
      </c>
      <c r="AE3" s="1" t="s">
        <v>2</v>
      </c>
      <c r="AF3" s="1" t="s">
        <v>3</v>
      </c>
    </row>
    <row r="4" spans="1:32" ht="39" x14ac:dyDescent="0.35">
      <c r="A4" s="4">
        <v>0.25</v>
      </c>
      <c r="B4" s="6" t="s">
        <v>9</v>
      </c>
      <c r="C4" s="6" t="s">
        <v>30</v>
      </c>
      <c r="D4" s="6" t="s">
        <v>30</v>
      </c>
      <c r="E4" s="6" t="s">
        <v>49</v>
      </c>
      <c r="F4" s="6" t="s">
        <v>9</v>
      </c>
      <c r="G4" s="6" t="s">
        <v>30</v>
      </c>
      <c r="H4" s="6" t="s">
        <v>9</v>
      </c>
      <c r="I4" s="6" t="s">
        <v>78</v>
      </c>
      <c r="J4" s="6" t="s">
        <v>30</v>
      </c>
      <c r="K4" s="6" t="s">
        <v>30</v>
      </c>
      <c r="L4" s="6" t="s">
        <v>49</v>
      </c>
      <c r="M4" s="6" t="s">
        <v>78</v>
      </c>
      <c r="N4" s="6" t="s">
        <v>30</v>
      </c>
      <c r="O4" s="6" t="s">
        <v>78</v>
      </c>
      <c r="P4" s="6" t="s">
        <v>126</v>
      </c>
      <c r="Q4" s="6" t="s">
        <v>137</v>
      </c>
      <c r="R4" s="6" t="s">
        <v>137</v>
      </c>
      <c r="S4" s="6" t="s">
        <v>49</v>
      </c>
      <c r="T4" s="6" t="s">
        <v>126</v>
      </c>
      <c r="U4" s="6" t="s">
        <v>137</v>
      </c>
      <c r="V4" s="6" t="s">
        <v>126</v>
      </c>
      <c r="W4" s="6" t="s">
        <v>126</v>
      </c>
      <c r="X4" s="6" t="s">
        <v>137</v>
      </c>
      <c r="Y4" s="6" t="s">
        <v>137</v>
      </c>
      <c r="Z4" s="6" t="s">
        <v>49</v>
      </c>
      <c r="AA4" s="6" t="s">
        <v>137</v>
      </c>
      <c r="AB4" s="6" t="s">
        <v>137</v>
      </c>
      <c r="AC4" s="6" t="s">
        <v>126</v>
      </c>
      <c r="AD4" s="6" t="s">
        <v>126</v>
      </c>
      <c r="AE4" s="6" t="s">
        <v>137</v>
      </c>
      <c r="AF4" s="6" t="s">
        <v>137</v>
      </c>
    </row>
    <row r="5" spans="1:32" ht="82.75" customHeight="1" x14ac:dyDescent="0.35">
      <c r="A5" s="8">
        <v>0.27083333333333331</v>
      </c>
      <c r="B5" s="6" t="s">
        <v>10</v>
      </c>
      <c r="C5" s="7" t="s">
        <v>24</v>
      </c>
      <c r="D5" s="7" t="s">
        <v>24</v>
      </c>
      <c r="E5" s="7" t="s">
        <v>50</v>
      </c>
      <c r="F5" s="7" t="s">
        <v>36</v>
      </c>
      <c r="G5" s="7" t="s">
        <v>24</v>
      </c>
      <c r="H5" s="7" t="s">
        <v>24</v>
      </c>
      <c r="I5" s="7" t="s">
        <v>24</v>
      </c>
      <c r="J5" s="7" t="s">
        <v>24</v>
      </c>
      <c r="K5" s="7" t="s">
        <v>24</v>
      </c>
      <c r="L5" s="7" t="s">
        <v>64</v>
      </c>
      <c r="M5" s="7" t="s">
        <v>93</v>
      </c>
      <c r="N5" s="7" t="s">
        <v>24</v>
      </c>
      <c r="O5" s="6" t="s">
        <v>24</v>
      </c>
      <c r="P5" s="6" t="s">
        <v>24</v>
      </c>
      <c r="Q5" s="6" t="s">
        <v>24</v>
      </c>
      <c r="R5" s="6" t="s">
        <v>24</v>
      </c>
      <c r="S5" s="7" t="s">
        <v>113</v>
      </c>
      <c r="T5" s="7" t="s">
        <v>147</v>
      </c>
      <c r="U5" s="6" t="s">
        <v>24</v>
      </c>
      <c r="V5" s="7" t="s">
        <v>24</v>
      </c>
      <c r="W5" s="7" t="s">
        <v>24</v>
      </c>
      <c r="X5" s="7" t="s">
        <v>24</v>
      </c>
      <c r="Y5" s="7" t="s">
        <v>24</v>
      </c>
      <c r="Z5" s="7" t="s">
        <v>165</v>
      </c>
      <c r="AA5" s="7" t="s">
        <v>194</v>
      </c>
      <c r="AB5" s="7" t="s">
        <v>24</v>
      </c>
      <c r="AC5" s="7" t="s">
        <v>24</v>
      </c>
      <c r="AD5" s="7" t="s">
        <v>24</v>
      </c>
      <c r="AE5" s="7" t="s">
        <v>24</v>
      </c>
      <c r="AF5" s="7" t="s">
        <v>24</v>
      </c>
    </row>
    <row r="6" spans="1:32" ht="82.25" customHeight="1" x14ac:dyDescent="0.35">
      <c r="A6" s="8"/>
      <c r="B6" s="7" t="s">
        <v>11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 t="s">
        <v>24</v>
      </c>
      <c r="P6" s="7" t="s">
        <v>24</v>
      </c>
      <c r="Q6" s="7" t="s">
        <v>24</v>
      </c>
      <c r="R6" s="7" t="s">
        <v>24</v>
      </c>
      <c r="S6" s="7"/>
      <c r="T6" s="7"/>
      <c r="U6" s="7" t="s">
        <v>24</v>
      </c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x14ac:dyDescent="0.35">
      <c r="A7" s="8">
        <v>0.29166666666666669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395.4" customHeight="1" x14ac:dyDescent="0.35">
      <c r="A8" s="8"/>
      <c r="B8" s="7" t="s">
        <v>12</v>
      </c>
      <c r="C8" s="7" t="s">
        <v>12</v>
      </c>
      <c r="D8" s="7" t="s">
        <v>12</v>
      </c>
      <c r="E8" s="7" t="s">
        <v>31</v>
      </c>
      <c r="F8" s="7" t="s">
        <v>9</v>
      </c>
      <c r="G8" s="7" t="s">
        <v>12</v>
      </c>
      <c r="H8" s="7" t="s">
        <v>12</v>
      </c>
      <c r="I8" s="7" t="s">
        <v>12</v>
      </c>
      <c r="J8" s="7" t="s">
        <v>12</v>
      </c>
      <c r="K8" s="7" t="s">
        <v>12</v>
      </c>
      <c r="L8" s="7" t="s">
        <v>62</v>
      </c>
      <c r="M8" s="7" t="s">
        <v>78</v>
      </c>
      <c r="N8" s="7" t="s">
        <v>12</v>
      </c>
      <c r="O8" s="7" t="s">
        <v>12</v>
      </c>
      <c r="P8" s="7" t="s">
        <v>12</v>
      </c>
      <c r="Q8" s="7" t="s">
        <v>12</v>
      </c>
      <c r="R8" s="7" t="s">
        <v>12</v>
      </c>
      <c r="S8" s="7" t="s">
        <v>111</v>
      </c>
      <c r="T8" s="7" t="s">
        <v>126</v>
      </c>
      <c r="U8" s="7" t="s">
        <v>12</v>
      </c>
      <c r="V8" s="7" t="s">
        <v>12</v>
      </c>
      <c r="W8" s="7" t="s">
        <v>12</v>
      </c>
      <c r="X8" s="7" t="s">
        <v>12</v>
      </c>
      <c r="Y8" s="7" t="s">
        <v>12</v>
      </c>
      <c r="Z8" s="7" t="s">
        <v>163</v>
      </c>
      <c r="AA8" s="7" t="s">
        <v>172</v>
      </c>
      <c r="AB8" s="7" t="s">
        <v>12</v>
      </c>
      <c r="AC8" s="7" t="s">
        <v>12</v>
      </c>
      <c r="AD8" s="7" t="s">
        <v>12</v>
      </c>
      <c r="AE8" s="7" t="s">
        <v>12</v>
      </c>
      <c r="AF8" s="7" t="s">
        <v>12</v>
      </c>
    </row>
    <row r="9" spans="1:32" x14ac:dyDescent="0.35">
      <c r="A9" s="8">
        <v>0.3125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248.4" customHeight="1" x14ac:dyDescent="0.35">
      <c r="A10" s="8"/>
      <c r="B10" s="7" t="s">
        <v>12</v>
      </c>
      <c r="C10" s="7" t="s">
        <v>12</v>
      </c>
      <c r="D10" s="7" t="s">
        <v>12</v>
      </c>
      <c r="E10" s="7"/>
      <c r="F10" s="7" t="s">
        <v>25</v>
      </c>
      <c r="G10" s="7" t="s">
        <v>12</v>
      </c>
      <c r="H10" s="7" t="s">
        <v>12</v>
      </c>
      <c r="I10" s="7" t="s">
        <v>12</v>
      </c>
      <c r="J10" s="7" t="s">
        <v>12</v>
      </c>
      <c r="K10" s="7" t="s">
        <v>12</v>
      </c>
      <c r="L10" s="7"/>
      <c r="M10" s="7" t="s">
        <v>84</v>
      </c>
      <c r="N10" s="7" t="s">
        <v>12</v>
      </c>
      <c r="O10" s="7" t="s">
        <v>12</v>
      </c>
      <c r="P10" s="7" t="s">
        <v>12</v>
      </c>
      <c r="Q10" s="7" t="s">
        <v>12</v>
      </c>
      <c r="R10" s="7" t="s">
        <v>12</v>
      </c>
      <c r="S10" s="7"/>
      <c r="T10" s="7" t="s">
        <v>137</v>
      </c>
      <c r="U10" s="7" t="s">
        <v>12</v>
      </c>
      <c r="V10" s="7" t="s">
        <v>12</v>
      </c>
      <c r="W10" s="7" t="s">
        <v>12</v>
      </c>
      <c r="X10" s="7" t="s">
        <v>12</v>
      </c>
      <c r="Y10" s="7" t="s">
        <v>12</v>
      </c>
      <c r="Z10" s="7"/>
      <c r="AA10" s="7" t="s">
        <v>173</v>
      </c>
      <c r="AB10" s="7" t="s">
        <v>12</v>
      </c>
      <c r="AC10" s="7" t="s">
        <v>12</v>
      </c>
      <c r="AD10" s="7" t="s">
        <v>12</v>
      </c>
      <c r="AE10" s="7" t="s">
        <v>12</v>
      </c>
      <c r="AF10" s="7" t="s">
        <v>12</v>
      </c>
    </row>
    <row r="11" spans="1:32" ht="110.4" customHeight="1" x14ac:dyDescent="0.35">
      <c r="A11" s="8">
        <v>0.33333333333333331</v>
      </c>
      <c r="B11" s="7"/>
      <c r="C11" s="7"/>
      <c r="D11" s="7"/>
      <c r="E11" s="7" t="s">
        <v>27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395.4" customHeight="1" x14ac:dyDescent="0.35">
      <c r="A12" s="8"/>
      <c r="B12" s="7" t="s">
        <v>13</v>
      </c>
      <c r="C12" s="7" t="s">
        <v>25</v>
      </c>
      <c r="D12" s="7" t="s">
        <v>36</v>
      </c>
      <c r="E12" s="7"/>
      <c r="F12" s="7" t="s">
        <v>26</v>
      </c>
      <c r="G12" s="7" t="s">
        <v>44</v>
      </c>
      <c r="H12" s="7" t="s">
        <v>62</v>
      </c>
      <c r="I12" s="7" t="s">
        <v>71</v>
      </c>
      <c r="J12" s="7" t="s">
        <v>84</v>
      </c>
      <c r="K12" s="7" t="s">
        <v>93</v>
      </c>
      <c r="L12" s="7" t="s">
        <v>87</v>
      </c>
      <c r="M12" s="7" t="s">
        <v>85</v>
      </c>
      <c r="N12" s="7" t="s">
        <v>101</v>
      </c>
      <c r="O12" s="7" t="s">
        <v>111</v>
      </c>
      <c r="P12" s="7" t="s">
        <v>120</v>
      </c>
      <c r="Q12" s="7" t="s">
        <v>137</v>
      </c>
      <c r="R12" s="7" t="s">
        <v>147</v>
      </c>
      <c r="S12" s="7" t="s">
        <v>134</v>
      </c>
      <c r="T12" s="7" t="s">
        <v>133</v>
      </c>
      <c r="U12" s="7" t="s">
        <v>151</v>
      </c>
      <c r="V12" s="7" t="s">
        <v>163</v>
      </c>
      <c r="W12" s="7" t="s">
        <v>172</v>
      </c>
      <c r="X12" s="7" t="s">
        <v>137</v>
      </c>
      <c r="Y12" s="7" t="s">
        <v>194</v>
      </c>
      <c r="Z12" s="7" t="s">
        <v>135</v>
      </c>
      <c r="AA12" s="7" t="s">
        <v>187</v>
      </c>
      <c r="AB12" s="7" t="s">
        <v>202</v>
      </c>
      <c r="AC12" s="7" t="s">
        <v>217</v>
      </c>
      <c r="AD12" s="7" t="s">
        <v>226</v>
      </c>
      <c r="AE12" s="7" t="s">
        <v>137</v>
      </c>
      <c r="AF12" s="7" t="s">
        <v>246</v>
      </c>
    </row>
    <row r="13" spans="1:32" x14ac:dyDescent="0.35">
      <c r="A13" s="8">
        <v>0.35416666666666669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395.4" customHeight="1" x14ac:dyDescent="0.35">
      <c r="A14" s="8"/>
      <c r="B14" s="7" t="s">
        <v>14</v>
      </c>
      <c r="C14" s="7"/>
      <c r="D14" s="7"/>
      <c r="E14" s="7"/>
      <c r="F14" s="7"/>
      <c r="G14" s="7" t="s">
        <v>45</v>
      </c>
      <c r="H14" s="7"/>
      <c r="I14" s="7" t="s">
        <v>72</v>
      </c>
      <c r="J14" s="7"/>
      <c r="K14" s="7"/>
      <c r="L14" s="7"/>
      <c r="M14" s="7"/>
      <c r="N14" s="7" t="s">
        <v>102</v>
      </c>
      <c r="O14" s="7"/>
      <c r="P14" s="7" t="s">
        <v>121</v>
      </c>
      <c r="Q14" s="7" t="s">
        <v>137</v>
      </c>
      <c r="R14" s="7"/>
      <c r="S14" s="7"/>
      <c r="T14" s="7"/>
      <c r="U14" s="7" t="s">
        <v>152</v>
      </c>
      <c r="V14" s="7"/>
      <c r="W14" s="7" t="s">
        <v>173</v>
      </c>
      <c r="X14" s="7" t="s">
        <v>137</v>
      </c>
      <c r="Y14" s="7"/>
      <c r="Z14" s="7"/>
      <c r="AA14" s="7"/>
      <c r="AB14" s="7" t="s">
        <v>203</v>
      </c>
      <c r="AC14" s="7"/>
      <c r="AD14" s="7" t="s">
        <v>227</v>
      </c>
      <c r="AE14" s="7" t="s">
        <v>137</v>
      </c>
      <c r="AF14" s="7"/>
    </row>
    <row r="15" spans="1:32" x14ac:dyDescent="0.35">
      <c r="A15" s="8">
        <v>0.375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289.25" customHeight="1" x14ac:dyDescent="0.35">
      <c r="A16" s="8"/>
      <c r="B16" s="7" t="s">
        <v>15</v>
      </c>
      <c r="C16" s="7" t="s">
        <v>26</v>
      </c>
      <c r="D16" s="7" t="s">
        <v>37</v>
      </c>
      <c r="E16" s="7" t="s">
        <v>28</v>
      </c>
      <c r="F16" s="6" t="s">
        <v>25</v>
      </c>
      <c r="G16" s="7" t="s">
        <v>26</v>
      </c>
      <c r="H16" s="7" t="s">
        <v>63</v>
      </c>
      <c r="I16" s="7" t="s">
        <v>79</v>
      </c>
      <c r="J16" s="7" t="s">
        <v>85</v>
      </c>
      <c r="K16" s="7" t="s">
        <v>94</v>
      </c>
      <c r="L16" s="7" t="s">
        <v>85</v>
      </c>
      <c r="M16" s="7"/>
      <c r="N16" s="7" t="s">
        <v>85</v>
      </c>
      <c r="O16" s="7" t="s">
        <v>112</v>
      </c>
      <c r="P16" s="7" t="s">
        <v>122</v>
      </c>
      <c r="Q16" s="7" t="s">
        <v>133</v>
      </c>
      <c r="R16" s="7" t="s">
        <v>143</v>
      </c>
      <c r="S16" s="7" t="s">
        <v>133</v>
      </c>
      <c r="T16" s="7"/>
      <c r="U16" s="7" t="s">
        <v>133</v>
      </c>
      <c r="V16" s="7" t="s">
        <v>164</v>
      </c>
      <c r="W16" s="7" t="s">
        <v>174</v>
      </c>
      <c r="X16" s="7" t="s">
        <v>187</v>
      </c>
      <c r="Y16" s="7" t="s">
        <v>195</v>
      </c>
      <c r="Z16" s="7" t="s">
        <v>188</v>
      </c>
      <c r="AA16" s="6" t="s">
        <v>137</v>
      </c>
      <c r="AB16" s="7" t="s">
        <v>187</v>
      </c>
      <c r="AC16" s="7" t="s">
        <v>218</v>
      </c>
      <c r="AD16" s="7" t="s">
        <v>228</v>
      </c>
      <c r="AE16" s="7" t="s">
        <v>239</v>
      </c>
      <c r="AF16" s="7" t="s">
        <v>247</v>
      </c>
    </row>
    <row r="17" spans="1:32" ht="26" x14ac:dyDescent="0.35">
      <c r="A17" s="4">
        <v>0.39583333333333331</v>
      </c>
      <c r="B17" s="7"/>
      <c r="C17" s="7"/>
      <c r="D17" s="7"/>
      <c r="E17" s="7"/>
      <c r="F17" s="6" t="s">
        <v>30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6" t="s">
        <v>137</v>
      </c>
      <c r="AB17" s="7"/>
      <c r="AC17" s="7"/>
      <c r="AD17" s="7"/>
      <c r="AE17" s="7"/>
      <c r="AF17" s="7"/>
    </row>
    <row r="18" spans="1:32" ht="358.25" customHeight="1" x14ac:dyDescent="0.35">
      <c r="A18" s="4">
        <v>0.41666666666666669</v>
      </c>
      <c r="B18" s="7" t="s">
        <v>16</v>
      </c>
      <c r="C18" s="7" t="s">
        <v>27</v>
      </c>
      <c r="D18" s="7" t="s">
        <v>15</v>
      </c>
      <c r="E18" s="7" t="s">
        <v>26</v>
      </c>
      <c r="F18" s="7" t="s">
        <v>16</v>
      </c>
      <c r="G18" s="7" t="s">
        <v>25</v>
      </c>
      <c r="H18" s="7" t="s">
        <v>64</v>
      </c>
      <c r="I18" s="7" t="s">
        <v>75</v>
      </c>
      <c r="J18" s="5"/>
      <c r="K18" s="7" t="s">
        <v>79</v>
      </c>
      <c r="L18" s="7"/>
      <c r="M18" s="6" t="s">
        <v>75</v>
      </c>
      <c r="N18" s="7" t="s">
        <v>84</v>
      </c>
      <c r="O18" s="7" t="s">
        <v>113</v>
      </c>
      <c r="P18" s="7" t="s">
        <v>123</v>
      </c>
      <c r="Q18" s="7"/>
      <c r="R18" s="7" t="s">
        <v>122</v>
      </c>
      <c r="S18" s="7"/>
      <c r="T18" s="7" t="s">
        <v>123</v>
      </c>
      <c r="U18" s="7"/>
      <c r="V18" s="7" t="s">
        <v>165</v>
      </c>
      <c r="W18" s="7" t="s">
        <v>175</v>
      </c>
      <c r="X18" s="7" t="s">
        <v>135</v>
      </c>
      <c r="Y18" s="7" t="s">
        <v>174</v>
      </c>
      <c r="Z18" s="7" t="s">
        <v>187</v>
      </c>
      <c r="AA18" s="7" t="s">
        <v>175</v>
      </c>
      <c r="AB18" s="7"/>
      <c r="AC18" s="7" t="s">
        <v>219</v>
      </c>
      <c r="AD18" s="7" t="s">
        <v>229</v>
      </c>
      <c r="AE18" s="7" t="s">
        <v>135</v>
      </c>
      <c r="AF18" s="7" t="s">
        <v>228</v>
      </c>
    </row>
    <row r="19" spans="1:32" x14ac:dyDescent="0.35">
      <c r="A19" s="8">
        <v>0.4375</v>
      </c>
      <c r="B19" s="7"/>
      <c r="C19" s="7"/>
      <c r="D19" s="7"/>
      <c r="E19" s="7"/>
      <c r="F19" s="7"/>
      <c r="G19" s="7"/>
      <c r="H19" s="7"/>
      <c r="I19" s="7"/>
      <c r="J19" s="7" t="s">
        <v>87</v>
      </c>
      <c r="K19" s="7"/>
      <c r="L19" s="7"/>
      <c r="M19" s="7" t="s">
        <v>76</v>
      </c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32" ht="312.64999999999998" customHeight="1" x14ac:dyDescent="0.35">
      <c r="A20" s="8"/>
      <c r="B20" s="7" t="s">
        <v>17</v>
      </c>
      <c r="C20" s="7" t="s">
        <v>28</v>
      </c>
      <c r="D20" s="7" t="s">
        <v>31</v>
      </c>
      <c r="E20" s="7" t="s">
        <v>25</v>
      </c>
      <c r="F20" s="7" t="s">
        <v>17</v>
      </c>
      <c r="G20" s="7" t="s">
        <v>16</v>
      </c>
      <c r="H20" s="7" t="s">
        <v>67</v>
      </c>
      <c r="I20" s="7" t="s">
        <v>76</v>
      </c>
      <c r="J20" s="7"/>
      <c r="K20" s="7" t="s">
        <v>62</v>
      </c>
      <c r="L20" s="7" t="s">
        <v>84</v>
      </c>
      <c r="M20" s="7"/>
      <c r="N20" s="7" t="s">
        <v>75</v>
      </c>
      <c r="O20" s="7" t="s">
        <v>114</v>
      </c>
      <c r="P20" s="7" t="s">
        <v>124</v>
      </c>
      <c r="Q20" s="7" t="s">
        <v>134</v>
      </c>
      <c r="R20" s="7" t="s">
        <v>111</v>
      </c>
      <c r="S20" s="7" t="s">
        <v>137</v>
      </c>
      <c r="T20" s="7" t="s">
        <v>124</v>
      </c>
      <c r="U20" s="7" t="s">
        <v>123</v>
      </c>
      <c r="V20" s="7" t="s">
        <v>166</v>
      </c>
      <c r="W20" s="7" t="s">
        <v>179</v>
      </c>
      <c r="X20" s="7" t="s">
        <v>188</v>
      </c>
      <c r="Y20" s="7" t="s">
        <v>163</v>
      </c>
      <c r="Z20" s="7" t="s">
        <v>137</v>
      </c>
      <c r="AA20" s="7" t="s">
        <v>179</v>
      </c>
      <c r="AB20" s="7" t="s">
        <v>175</v>
      </c>
      <c r="AC20" s="7" t="s">
        <v>220</v>
      </c>
      <c r="AD20" s="7" t="s">
        <v>179</v>
      </c>
      <c r="AE20" s="7" t="s">
        <v>240</v>
      </c>
      <c r="AF20" s="7" t="s">
        <v>217</v>
      </c>
    </row>
    <row r="21" spans="1:32" x14ac:dyDescent="0.35">
      <c r="A21" s="8">
        <v>0.45833333333333331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</row>
    <row r="22" spans="1:32" ht="68.400000000000006" customHeight="1" x14ac:dyDescent="0.35">
      <c r="A22" s="8"/>
      <c r="B22" s="7"/>
      <c r="C22" s="7"/>
      <c r="D22" s="7" t="s">
        <v>31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 t="s">
        <v>179</v>
      </c>
      <c r="X22" s="7"/>
      <c r="Y22" s="7"/>
      <c r="Z22" s="7"/>
      <c r="AA22" s="7"/>
      <c r="AB22" s="7"/>
      <c r="AC22" s="7"/>
      <c r="AD22" s="7" t="s">
        <v>179</v>
      </c>
      <c r="AE22" s="7"/>
      <c r="AF22" s="7"/>
    </row>
    <row r="23" spans="1:32" ht="41.4" customHeight="1" x14ac:dyDescent="0.35">
      <c r="A23" s="8">
        <v>0.47916666666666669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 t="s">
        <v>123</v>
      </c>
      <c r="T23" s="7"/>
      <c r="U23" s="7"/>
      <c r="V23" s="7"/>
      <c r="W23" s="7"/>
      <c r="X23" s="7"/>
      <c r="Y23" s="7"/>
      <c r="Z23" s="7" t="s">
        <v>175</v>
      </c>
      <c r="AA23" s="7" t="s">
        <v>188</v>
      </c>
      <c r="AB23" s="7"/>
      <c r="AC23" s="7"/>
      <c r="AD23" s="7"/>
      <c r="AE23" s="7"/>
      <c r="AF23" s="7"/>
    </row>
    <row r="24" spans="1:32" ht="123.65" customHeight="1" x14ac:dyDescent="0.35">
      <c r="A24" s="8"/>
      <c r="B24" s="7" t="s">
        <v>10</v>
      </c>
      <c r="C24" s="7" t="s">
        <v>24</v>
      </c>
      <c r="D24" s="7" t="s">
        <v>24</v>
      </c>
      <c r="E24" s="7" t="s">
        <v>16</v>
      </c>
      <c r="F24" s="7" t="s">
        <v>28</v>
      </c>
      <c r="G24" s="7" t="s">
        <v>24</v>
      </c>
      <c r="H24" s="7" t="s">
        <v>24</v>
      </c>
      <c r="I24" s="7" t="s">
        <v>24</v>
      </c>
      <c r="J24" s="7" t="s">
        <v>24</v>
      </c>
      <c r="K24" s="7" t="s">
        <v>24</v>
      </c>
      <c r="L24" s="7" t="s">
        <v>75</v>
      </c>
      <c r="M24" s="7" t="s">
        <v>87</v>
      </c>
      <c r="N24" s="7" t="s">
        <v>24</v>
      </c>
      <c r="O24" s="7" t="s">
        <v>24</v>
      </c>
      <c r="P24" s="7" t="s">
        <v>24</v>
      </c>
      <c r="Q24" s="7" t="s">
        <v>24</v>
      </c>
      <c r="R24" s="7" t="s">
        <v>24</v>
      </c>
      <c r="S24" s="7"/>
      <c r="T24" s="7" t="s">
        <v>134</v>
      </c>
      <c r="U24" s="7" t="s">
        <v>24</v>
      </c>
      <c r="V24" s="7" t="s">
        <v>24</v>
      </c>
      <c r="W24" s="7" t="s">
        <v>24</v>
      </c>
      <c r="X24" s="7" t="s">
        <v>24</v>
      </c>
      <c r="Y24" s="7" t="s">
        <v>24</v>
      </c>
      <c r="Z24" s="7"/>
      <c r="AA24" s="7"/>
      <c r="AB24" s="7" t="s">
        <v>24</v>
      </c>
      <c r="AC24" s="7" t="s">
        <v>24</v>
      </c>
      <c r="AD24" s="7" t="s">
        <v>24</v>
      </c>
      <c r="AE24" s="7" t="s">
        <v>24</v>
      </c>
      <c r="AF24" s="7" t="s">
        <v>24</v>
      </c>
    </row>
    <row r="25" spans="1:32" x14ac:dyDescent="0.35">
      <c r="A25" s="8">
        <v>0.5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</row>
    <row r="26" spans="1:32" ht="137.4" customHeight="1" x14ac:dyDescent="0.35">
      <c r="A26" s="8"/>
      <c r="B26" s="7" t="s">
        <v>11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 t="s">
        <v>24</v>
      </c>
      <c r="P26" s="7" t="s">
        <v>24</v>
      </c>
      <c r="Q26" s="7" t="s">
        <v>24</v>
      </c>
      <c r="R26" s="7" t="s">
        <v>24</v>
      </c>
      <c r="S26" s="7"/>
      <c r="T26" s="7"/>
      <c r="U26" s="7" t="s">
        <v>24</v>
      </c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</row>
    <row r="27" spans="1:32" x14ac:dyDescent="0.35">
      <c r="A27" s="8">
        <v>0.52083333333333337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</row>
    <row r="28" spans="1:32" ht="395.4" customHeight="1" x14ac:dyDescent="0.35">
      <c r="A28" s="8"/>
      <c r="B28" s="7" t="s">
        <v>18</v>
      </c>
      <c r="C28" s="7" t="s">
        <v>25</v>
      </c>
      <c r="D28" s="7" t="s">
        <v>36</v>
      </c>
      <c r="E28" s="7" t="s">
        <v>17</v>
      </c>
      <c r="F28" s="7" t="s">
        <v>15</v>
      </c>
      <c r="G28" s="7" t="s">
        <v>44</v>
      </c>
      <c r="H28" s="7" t="s">
        <v>62</v>
      </c>
      <c r="I28" s="7" t="s">
        <v>46</v>
      </c>
      <c r="J28" s="7" t="s">
        <v>84</v>
      </c>
      <c r="K28" s="7" t="s">
        <v>93</v>
      </c>
      <c r="L28" s="7" t="s">
        <v>76</v>
      </c>
      <c r="M28" s="7" t="s">
        <v>79</v>
      </c>
      <c r="N28" s="7" t="s">
        <v>101</v>
      </c>
      <c r="O28" s="7" t="s">
        <v>111</v>
      </c>
      <c r="P28" s="7" t="s">
        <v>103</v>
      </c>
      <c r="Q28" s="7" t="s">
        <v>137</v>
      </c>
      <c r="R28" s="7" t="s">
        <v>147</v>
      </c>
      <c r="S28" s="7" t="s">
        <v>124</v>
      </c>
      <c r="T28" s="7" t="s">
        <v>122</v>
      </c>
      <c r="U28" s="7" t="s">
        <v>133</v>
      </c>
      <c r="V28" s="7" t="s">
        <v>163</v>
      </c>
      <c r="W28" s="7" t="s">
        <v>180</v>
      </c>
      <c r="X28" s="7" t="s">
        <v>137</v>
      </c>
      <c r="Y28" s="7" t="s">
        <v>194</v>
      </c>
      <c r="Z28" s="7" t="s">
        <v>179</v>
      </c>
      <c r="AA28" s="7" t="s">
        <v>174</v>
      </c>
      <c r="AB28" s="7" t="s">
        <v>202</v>
      </c>
      <c r="AC28" s="7" t="s">
        <v>217</v>
      </c>
      <c r="AD28" s="7" t="s">
        <v>204</v>
      </c>
      <c r="AE28" s="7" t="s">
        <v>137</v>
      </c>
      <c r="AF28" s="7" t="s">
        <v>246</v>
      </c>
    </row>
    <row r="29" spans="1:32" x14ac:dyDescent="0.35">
      <c r="A29" s="8">
        <v>0.54166666666666663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</row>
    <row r="30" spans="1:32" ht="395.4" customHeight="1" x14ac:dyDescent="0.35">
      <c r="A30" s="8"/>
      <c r="B30" s="7"/>
      <c r="C30" s="7"/>
      <c r="D30" s="7"/>
      <c r="E30" s="7"/>
      <c r="F30" s="7"/>
      <c r="G30" s="7" t="s">
        <v>45</v>
      </c>
      <c r="H30" s="7"/>
      <c r="I30" s="7"/>
      <c r="J30" s="7"/>
      <c r="K30" s="7"/>
      <c r="L30" s="7"/>
      <c r="M30" s="7"/>
      <c r="N30" s="7" t="s">
        <v>102</v>
      </c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 t="s">
        <v>203</v>
      </c>
      <c r="AC30" s="7"/>
      <c r="AD30" s="7"/>
      <c r="AE30" s="7"/>
      <c r="AF30" s="7"/>
    </row>
    <row r="31" spans="1:32" x14ac:dyDescent="0.35">
      <c r="A31" s="8">
        <v>0.5625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 t="s">
        <v>133</v>
      </c>
      <c r="R31" s="7"/>
      <c r="S31" s="7"/>
      <c r="T31" s="7"/>
      <c r="U31" s="7"/>
      <c r="V31" s="7"/>
      <c r="W31" s="7"/>
      <c r="X31" s="7" t="s">
        <v>187</v>
      </c>
      <c r="Y31" s="7"/>
      <c r="Z31" s="7" t="s">
        <v>165</v>
      </c>
      <c r="AA31" s="7"/>
      <c r="AB31" s="7"/>
      <c r="AC31" s="7"/>
      <c r="AD31" s="7"/>
      <c r="AE31" s="7" t="s">
        <v>239</v>
      </c>
      <c r="AF31" s="7"/>
    </row>
    <row r="32" spans="1:32" ht="395.4" customHeight="1" x14ac:dyDescent="0.35">
      <c r="A32" s="8"/>
      <c r="B32" s="7" t="s">
        <v>15</v>
      </c>
      <c r="C32" s="7" t="s">
        <v>26</v>
      </c>
      <c r="D32" s="7" t="s">
        <v>18</v>
      </c>
      <c r="E32" s="7" t="s">
        <v>50</v>
      </c>
      <c r="F32" s="7" t="s">
        <v>13</v>
      </c>
      <c r="G32" s="7" t="s">
        <v>26</v>
      </c>
      <c r="H32" s="7" t="s">
        <v>63</v>
      </c>
      <c r="I32" s="7" t="s">
        <v>79</v>
      </c>
      <c r="J32" s="7" t="s">
        <v>85</v>
      </c>
      <c r="K32" s="7" t="s">
        <v>46</v>
      </c>
      <c r="L32" s="7" t="s">
        <v>64</v>
      </c>
      <c r="M32" s="7" t="s">
        <v>71</v>
      </c>
      <c r="N32" s="7" t="s">
        <v>85</v>
      </c>
      <c r="O32" s="7" t="s">
        <v>112</v>
      </c>
      <c r="P32" s="7" t="s">
        <v>122</v>
      </c>
      <c r="Q32" s="7"/>
      <c r="R32" s="7" t="s">
        <v>103</v>
      </c>
      <c r="S32" s="7" t="s">
        <v>113</v>
      </c>
      <c r="T32" s="7" t="s">
        <v>120</v>
      </c>
      <c r="U32" s="7"/>
      <c r="V32" s="7" t="s">
        <v>164</v>
      </c>
      <c r="W32" s="7" t="s">
        <v>174</v>
      </c>
      <c r="X32" s="7"/>
      <c r="Y32" s="7" t="s">
        <v>180</v>
      </c>
      <c r="Z32" s="7"/>
      <c r="AA32" s="7" t="s">
        <v>172</v>
      </c>
      <c r="AB32" s="7" t="s">
        <v>187</v>
      </c>
      <c r="AC32" s="7" t="s">
        <v>218</v>
      </c>
      <c r="AD32" s="7" t="s">
        <v>228</v>
      </c>
      <c r="AE32" s="7"/>
      <c r="AF32" s="7" t="s">
        <v>204</v>
      </c>
    </row>
    <row r="33" spans="1:32" x14ac:dyDescent="0.35">
      <c r="A33" s="8">
        <v>0.58333333333333337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</row>
    <row r="34" spans="1:32" ht="395.4" customHeight="1" x14ac:dyDescent="0.35">
      <c r="A34" s="8"/>
      <c r="B34" s="7"/>
      <c r="C34" s="7"/>
      <c r="D34" s="7"/>
      <c r="E34" s="7"/>
      <c r="F34" s="7" t="s">
        <v>14</v>
      </c>
      <c r="G34" s="7"/>
      <c r="H34" s="7"/>
      <c r="I34" s="7"/>
      <c r="J34" s="7"/>
      <c r="K34" s="7"/>
      <c r="L34" s="7"/>
      <c r="M34" s="7" t="s">
        <v>72</v>
      </c>
      <c r="N34" s="7"/>
      <c r="O34" s="7"/>
      <c r="P34" s="7"/>
      <c r="Q34" s="7"/>
      <c r="R34" s="7"/>
      <c r="S34" s="7"/>
      <c r="T34" s="7" t="s">
        <v>121</v>
      </c>
      <c r="U34" s="7"/>
      <c r="V34" s="7"/>
      <c r="W34" s="7"/>
      <c r="X34" s="7"/>
      <c r="Y34" s="7"/>
      <c r="Z34" s="7"/>
      <c r="AA34" s="7" t="s">
        <v>173</v>
      </c>
      <c r="AB34" s="7"/>
      <c r="AC34" s="7"/>
      <c r="AD34" s="7"/>
      <c r="AE34" s="7"/>
      <c r="AF34" s="7"/>
    </row>
    <row r="35" spans="1:32" x14ac:dyDescent="0.35">
      <c r="A35" s="8">
        <v>0.60416666666666663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</row>
    <row r="36" spans="1:32" ht="91" x14ac:dyDescent="0.35">
      <c r="A36" s="8"/>
      <c r="B36" s="7" t="s">
        <v>19</v>
      </c>
      <c r="C36" s="6" t="s">
        <v>31</v>
      </c>
      <c r="D36" s="7" t="s">
        <v>25</v>
      </c>
      <c r="E36" s="7" t="s">
        <v>51</v>
      </c>
      <c r="F36" s="7" t="s">
        <v>16</v>
      </c>
      <c r="G36" s="7" t="s">
        <v>37</v>
      </c>
      <c r="H36" s="7" t="s">
        <v>64</v>
      </c>
      <c r="I36" s="6" t="s">
        <v>44</v>
      </c>
      <c r="J36" s="6" t="s">
        <v>31</v>
      </c>
      <c r="K36" s="7" t="s">
        <v>84</v>
      </c>
      <c r="L36" s="7" t="s">
        <v>63</v>
      </c>
      <c r="M36" s="6" t="s">
        <v>75</v>
      </c>
      <c r="N36" s="7" t="s">
        <v>94</v>
      </c>
      <c r="O36" s="7" t="s">
        <v>113</v>
      </c>
      <c r="P36" s="6" t="s">
        <v>101</v>
      </c>
      <c r="Q36" s="7"/>
      <c r="R36" s="6" t="s">
        <v>137</v>
      </c>
      <c r="S36" s="7" t="s">
        <v>112</v>
      </c>
      <c r="T36" s="7" t="s">
        <v>123</v>
      </c>
      <c r="U36" s="7" t="s">
        <v>143</v>
      </c>
      <c r="V36" s="7" t="s">
        <v>165</v>
      </c>
      <c r="W36" s="6" t="s">
        <v>151</v>
      </c>
      <c r="X36" s="7" t="s">
        <v>163</v>
      </c>
      <c r="Y36" s="6" t="s">
        <v>137</v>
      </c>
      <c r="Z36" s="7" t="s">
        <v>164</v>
      </c>
      <c r="AA36" s="7" t="s">
        <v>175</v>
      </c>
      <c r="AB36" s="7" t="s">
        <v>195</v>
      </c>
      <c r="AC36" s="7" t="s">
        <v>219</v>
      </c>
      <c r="AD36" s="6" t="s">
        <v>202</v>
      </c>
      <c r="AE36" s="7" t="s">
        <v>217</v>
      </c>
      <c r="AF36" s="6" t="s">
        <v>137</v>
      </c>
    </row>
    <row r="37" spans="1:32" ht="91" x14ac:dyDescent="0.35">
      <c r="A37" s="4">
        <v>0.625</v>
      </c>
      <c r="B37" s="7"/>
      <c r="C37" s="6" t="s">
        <v>31</v>
      </c>
      <c r="D37" s="7"/>
      <c r="E37" s="7"/>
      <c r="F37" s="7"/>
      <c r="G37" s="7"/>
      <c r="H37" s="7"/>
      <c r="I37" s="6" t="s">
        <v>45</v>
      </c>
      <c r="J37" s="6" t="s">
        <v>31</v>
      </c>
      <c r="K37" s="7"/>
      <c r="L37" s="7"/>
      <c r="M37" s="5"/>
      <c r="N37" s="7"/>
      <c r="O37" s="7"/>
      <c r="P37" s="6" t="s">
        <v>102</v>
      </c>
      <c r="Q37" s="7"/>
      <c r="R37" s="5"/>
      <c r="S37" s="7"/>
      <c r="T37" s="7"/>
      <c r="U37" s="7"/>
      <c r="V37" s="7"/>
      <c r="W37" s="6" t="s">
        <v>152</v>
      </c>
      <c r="X37" s="7"/>
      <c r="Y37" s="5"/>
      <c r="Z37" s="7"/>
      <c r="AA37" s="7"/>
      <c r="AB37" s="7"/>
      <c r="AC37" s="7"/>
      <c r="AD37" s="6" t="s">
        <v>203</v>
      </c>
      <c r="AE37" s="7"/>
      <c r="AF37" s="5"/>
    </row>
    <row r="38" spans="1:32" ht="78" x14ac:dyDescent="0.35">
      <c r="A38" s="8">
        <v>0.64583333333333337</v>
      </c>
      <c r="B38" s="7" t="s">
        <v>20</v>
      </c>
      <c r="C38" s="7" t="s">
        <v>32</v>
      </c>
      <c r="D38" s="7" t="s">
        <v>41</v>
      </c>
      <c r="E38" s="7" t="s">
        <v>52</v>
      </c>
      <c r="F38" s="5"/>
      <c r="G38" s="7" t="s">
        <v>59</v>
      </c>
      <c r="H38" s="7" t="s">
        <v>68</v>
      </c>
      <c r="I38" s="7" t="s">
        <v>80</v>
      </c>
      <c r="J38" s="7" t="s">
        <v>89</v>
      </c>
      <c r="K38" s="7" t="s">
        <v>98</v>
      </c>
      <c r="L38" s="7" t="s">
        <v>52</v>
      </c>
      <c r="M38" s="5"/>
      <c r="N38" s="7" t="s">
        <v>108</v>
      </c>
      <c r="O38" s="7" t="s">
        <v>116</v>
      </c>
      <c r="P38" s="7" t="s">
        <v>127</v>
      </c>
      <c r="Q38" s="7" t="s">
        <v>138</v>
      </c>
      <c r="R38" s="7" t="s">
        <v>148</v>
      </c>
      <c r="S38" s="7" t="s">
        <v>52</v>
      </c>
      <c r="T38" s="5"/>
      <c r="U38" s="6" t="s">
        <v>158</v>
      </c>
      <c r="V38" s="7" t="s">
        <v>168</v>
      </c>
      <c r="W38" s="7" t="s">
        <v>181</v>
      </c>
      <c r="X38" s="7" t="s">
        <v>190</v>
      </c>
      <c r="Y38" s="7" t="s">
        <v>199</v>
      </c>
      <c r="Z38" s="7" t="s">
        <v>207</v>
      </c>
      <c r="AA38" s="5"/>
      <c r="AB38" s="6" t="s">
        <v>212</v>
      </c>
      <c r="AC38" s="7" t="s">
        <v>222</v>
      </c>
      <c r="AD38" s="7" t="s">
        <v>233</v>
      </c>
      <c r="AE38" s="6" t="s">
        <v>242</v>
      </c>
      <c r="AF38" s="7" t="s">
        <v>251</v>
      </c>
    </row>
    <row r="39" spans="1:32" ht="276" customHeight="1" x14ac:dyDescent="0.35">
      <c r="A39" s="8"/>
      <c r="B39" s="7"/>
      <c r="C39" s="7"/>
      <c r="D39" s="7"/>
      <c r="E39" s="7"/>
      <c r="F39" s="5"/>
      <c r="G39" s="7"/>
      <c r="H39" s="7"/>
      <c r="I39" s="7"/>
      <c r="J39" s="7"/>
      <c r="K39" s="7"/>
      <c r="L39" s="7"/>
      <c r="M39" s="5"/>
      <c r="N39" s="7"/>
      <c r="O39" s="7"/>
      <c r="P39" s="7"/>
      <c r="Q39" s="7"/>
      <c r="R39" s="7"/>
      <c r="S39" s="7"/>
      <c r="T39" s="5"/>
      <c r="U39" s="7" t="s">
        <v>159</v>
      </c>
      <c r="V39" s="7"/>
      <c r="W39" s="7"/>
      <c r="X39" s="7"/>
      <c r="Y39" s="7"/>
      <c r="Z39" s="7"/>
      <c r="AA39" s="5"/>
      <c r="AB39" s="7" t="s">
        <v>213</v>
      </c>
      <c r="AC39" s="7"/>
      <c r="AD39" s="7"/>
      <c r="AE39" s="7" t="s">
        <v>243</v>
      </c>
      <c r="AF39" s="7"/>
    </row>
    <row r="40" spans="1:32" ht="96.65" customHeight="1" x14ac:dyDescent="0.35">
      <c r="A40" s="8">
        <v>0.66666666666666663</v>
      </c>
      <c r="B40" s="7"/>
      <c r="C40" s="7"/>
      <c r="D40" s="7"/>
      <c r="E40" s="7"/>
      <c r="F40" s="7" t="s">
        <v>25</v>
      </c>
      <c r="G40" s="7"/>
      <c r="H40" s="7"/>
      <c r="I40" s="7"/>
      <c r="J40" s="7"/>
      <c r="K40" s="7"/>
      <c r="L40" s="7"/>
      <c r="M40" s="7" t="s">
        <v>84</v>
      </c>
      <c r="N40" s="7"/>
      <c r="O40" s="7"/>
      <c r="P40" s="7"/>
      <c r="Q40" s="7"/>
      <c r="R40" s="7"/>
      <c r="S40" s="7"/>
      <c r="T40" s="7" t="s">
        <v>137</v>
      </c>
      <c r="U40" s="7"/>
      <c r="V40" s="7"/>
      <c r="W40" s="7"/>
      <c r="X40" s="7"/>
      <c r="Y40" s="7"/>
      <c r="Z40" s="7"/>
      <c r="AA40" s="7" t="s">
        <v>137</v>
      </c>
      <c r="AB40" s="7"/>
      <c r="AC40" s="7"/>
      <c r="AD40" s="7"/>
      <c r="AE40" s="7"/>
      <c r="AF40" s="7"/>
    </row>
    <row r="41" spans="1:32" ht="395.4" customHeight="1" x14ac:dyDescent="0.35">
      <c r="A41" s="8"/>
      <c r="B41" s="7" t="s">
        <v>21</v>
      </c>
      <c r="C41" s="7" t="s">
        <v>33</v>
      </c>
      <c r="D41" s="7" t="s">
        <v>42</v>
      </c>
      <c r="E41" s="7" t="s">
        <v>37</v>
      </c>
      <c r="F41" s="7"/>
      <c r="G41" s="7" t="s">
        <v>60</v>
      </c>
      <c r="H41" s="7" t="s">
        <v>69</v>
      </c>
      <c r="I41" s="7" t="s">
        <v>81</v>
      </c>
      <c r="J41" s="7" t="s">
        <v>90</v>
      </c>
      <c r="K41" s="7" t="s">
        <v>99</v>
      </c>
      <c r="L41" s="7" t="s">
        <v>94</v>
      </c>
      <c r="M41" s="7"/>
      <c r="N41" s="7" t="s">
        <v>109</v>
      </c>
      <c r="O41" s="7" t="s">
        <v>117</v>
      </c>
      <c r="P41" s="7" t="s">
        <v>128</v>
      </c>
      <c r="Q41" s="7" t="s">
        <v>139</v>
      </c>
      <c r="R41" s="7" t="s">
        <v>149</v>
      </c>
      <c r="S41" s="7" t="s">
        <v>143</v>
      </c>
      <c r="T41" s="7"/>
      <c r="U41" s="7" t="s">
        <v>160</v>
      </c>
      <c r="V41" s="7" t="s">
        <v>169</v>
      </c>
      <c r="W41" s="7" t="s">
        <v>182</v>
      </c>
      <c r="X41" s="7" t="s">
        <v>191</v>
      </c>
      <c r="Y41" s="7" t="s">
        <v>200</v>
      </c>
      <c r="Z41" s="7" t="s">
        <v>195</v>
      </c>
      <c r="AA41" s="7"/>
      <c r="AB41" s="7" t="s">
        <v>214</v>
      </c>
      <c r="AC41" s="7" t="s">
        <v>223</v>
      </c>
      <c r="AD41" s="7" t="s">
        <v>234</v>
      </c>
      <c r="AE41" s="7" t="s">
        <v>244</v>
      </c>
      <c r="AF41" s="7" t="s">
        <v>252</v>
      </c>
    </row>
    <row r="42" spans="1:32" x14ac:dyDescent="0.35">
      <c r="A42" s="8">
        <v>0.6875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</row>
    <row r="43" spans="1:32" ht="395.4" customHeight="1" x14ac:dyDescent="0.35">
      <c r="A43" s="8"/>
      <c r="B43" s="7" t="s">
        <v>22</v>
      </c>
      <c r="C43" s="7" t="s">
        <v>34</v>
      </c>
      <c r="D43" s="7"/>
      <c r="E43" s="7"/>
      <c r="F43" s="7" t="s">
        <v>30</v>
      </c>
      <c r="G43" s="7"/>
      <c r="H43" s="7"/>
      <c r="I43" s="7" t="s">
        <v>82</v>
      </c>
      <c r="J43" s="7" t="s">
        <v>91</v>
      </c>
      <c r="K43" s="7"/>
      <c r="L43" s="7"/>
      <c r="M43" s="7" t="s">
        <v>30</v>
      </c>
      <c r="N43" s="7"/>
      <c r="O43" s="7" t="s">
        <v>118</v>
      </c>
      <c r="P43" s="7" t="s">
        <v>129</v>
      </c>
      <c r="Q43" s="7" t="s">
        <v>140</v>
      </c>
      <c r="R43" s="7"/>
      <c r="S43" s="7"/>
      <c r="T43" s="7" t="s">
        <v>137</v>
      </c>
      <c r="U43" s="7" t="s">
        <v>161</v>
      </c>
      <c r="V43" s="7" t="s">
        <v>170</v>
      </c>
      <c r="W43" s="7" t="s">
        <v>183</v>
      </c>
      <c r="X43" s="7" t="s">
        <v>192</v>
      </c>
      <c r="Y43" s="7"/>
      <c r="Z43" s="7"/>
      <c r="AA43" s="7" t="s">
        <v>137</v>
      </c>
      <c r="AB43" s="7" t="s">
        <v>215</v>
      </c>
      <c r="AC43" s="7" t="s">
        <v>224</v>
      </c>
      <c r="AD43" s="7" t="s">
        <v>235</v>
      </c>
      <c r="AE43" s="7"/>
      <c r="AF43" s="7"/>
    </row>
    <row r="44" spans="1:32" x14ac:dyDescent="0.35">
      <c r="A44" s="8">
        <v>0.70833333333333337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</row>
    <row r="45" spans="1:32" ht="381" customHeight="1" x14ac:dyDescent="0.35">
      <c r="A45" s="8"/>
      <c r="B45" s="7" t="s">
        <v>23</v>
      </c>
      <c r="C45" s="7" t="s">
        <v>35</v>
      </c>
      <c r="D45" s="7" t="s">
        <v>43</v>
      </c>
      <c r="E45" s="7" t="s">
        <v>15</v>
      </c>
      <c r="F45" s="7" t="s">
        <v>51</v>
      </c>
      <c r="G45" s="7" t="s">
        <v>61</v>
      </c>
      <c r="H45" s="7" t="s">
        <v>70</v>
      </c>
      <c r="I45" s="7" t="s">
        <v>83</v>
      </c>
      <c r="J45" s="7" t="s">
        <v>92</v>
      </c>
      <c r="K45" s="7" t="s">
        <v>100</v>
      </c>
      <c r="L45" s="7" t="s">
        <v>79</v>
      </c>
      <c r="M45" s="7" t="s">
        <v>63</v>
      </c>
      <c r="N45" s="7" t="s">
        <v>110</v>
      </c>
      <c r="O45" s="7" t="s">
        <v>119</v>
      </c>
      <c r="P45" s="7" t="s">
        <v>130</v>
      </c>
      <c r="Q45" s="7" t="s">
        <v>141</v>
      </c>
      <c r="R45" s="7" t="s">
        <v>150</v>
      </c>
      <c r="S45" s="7" t="s">
        <v>122</v>
      </c>
      <c r="T45" s="7" t="s">
        <v>112</v>
      </c>
      <c r="U45" s="7" t="s">
        <v>162</v>
      </c>
      <c r="V45" s="7" t="s">
        <v>171</v>
      </c>
      <c r="W45" s="7" t="s">
        <v>184</v>
      </c>
      <c r="X45" s="7" t="s">
        <v>193</v>
      </c>
      <c r="Y45" s="7" t="s">
        <v>201</v>
      </c>
      <c r="Z45" s="7" t="s">
        <v>174</v>
      </c>
      <c r="AA45" s="7" t="s">
        <v>164</v>
      </c>
      <c r="AB45" s="7" t="s">
        <v>216</v>
      </c>
      <c r="AC45" s="7" t="s">
        <v>225</v>
      </c>
      <c r="AD45" s="7" t="s">
        <v>236</v>
      </c>
      <c r="AE45" s="7" t="s">
        <v>245</v>
      </c>
      <c r="AF45" s="7" t="s">
        <v>253</v>
      </c>
    </row>
    <row r="46" spans="1:32" x14ac:dyDescent="0.35">
      <c r="A46" s="4">
        <v>0.72916666666666663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</row>
    <row r="47" spans="1:32" x14ac:dyDescent="0.35">
      <c r="A47" s="8">
        <v>0.75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</row>
    <row r="48" spans="1:32" ht="178.75" customHeight="1" x14ac:dyDescent="0.35">
      <c r="A48" s="8"/>
      <c r="B48" s="7" t="s">
        <v>12</v>
      </c>
      <c r="C48" s="7" t="s">
        <v>12</v>
      </c>
      <c r="D48" s="7" t="s">
        <v>12</v>
      </c>
      <c r="E48" s="7" t="s">
        <v>46</v>
      </c>
      <c r="F48" s="7" t="s">
        <v>37</v>
      </c>
      <c r="G48" s="7" t="s">
        <v>12</v>
      </c>
      <c r="H48" s="7" t="s">
        <v>12</v>
      </c>
      <c r="I48" s="7" t="s">
        <v>12</v>
      </c>
      <c r="J48" s="7" t="s">
        <v>12</v>
      </c>
      <c r="K48" s="7" t="s">
        <v>12</v>
      </c>
      <c r="L48" s="7" t="s">
        <v>103</v>
      </c>
      <c r="M48" s="7" t="s">
        <v>94</v>
      </c>
      <c r="N48" s="7" t="s">
        <v>12</v>
      </c>
      <c r="O48" s="7" t="s">
        <v>12</v>
      </c>
      <c r="P48" s="7" t="s">
        <v>12</v>
      </c>
      <c r="Q48" s="7" t="s">
        <v>12</v>
      </c>
      <c r="R48" s="7" t="s">
        <v>12</v>
      </c>
      <c r="S48" s="7" t="s">
        <v>153</v>
      </c>
      <c r="T48" s="7" t="s">
        <v>143</v>
      </c>
      <c r="U48" s="7" t="s">
        <v>12</v>
      </c>
      <c r="V48" s="7" t="s">
        <v>12</v>
      </c>
      <c r="W48" s="7" t="s">
        <v>12</v>
      </c>
      <c r="X48" s="7" t="s">
        <v>12</v>
      </c>
      <c r="Y48" s="7" t="s">
        <v>12</v>
      </c>
      <c r="Z48" s="7" t="s">
        <v>204</v>
      </c>
      <c r="AA48" s="7" t="s">
        <v>195</v>
      </c>
      <c r="AB48" s="7" t="s">
        <v>12</v>
      </c>
      <c r="AC48" s="7" t="s">
        <v>12</v>
      </c>
      <c r="AD48" s="7" t="s">
        <v>12</v>
      </c>
      <c r="AE48" s="7" t="s">
        <v>12</v>
      </c>
      <c r="AF48" s="7" t="s">
        <v>12</v>
      </c>
    </row>
    <row r="49" spans="1:32" x14ac:dyDescent="0.35">
      <c r="A49" s="8">
        <v>0.77083333333333337</v>
      </c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</row>
    <row r="50" spans="1:32" ht="178.75" customHeight="1" x14ac:dyDescent="0.35">
      <c r="A50" s="8"/>
      <c r="B50" s="7" t="s">
        <v>12</v>
      </c>
      <c r="C50" s="7" t="s">
        <v>12</v>
      </c>
      <c r="D50" s="7" t="s">
        <v>12</v>
      </c>
      <c r="E50" s="7"/>
      <c r="F50" s="7"/>
      <c r="G50" s="7" t="s">
        <v>12</v>
      </c>
      <c r="H50" s="7" t="s">
        <v>12</v>
      </c>
      <c r="I50" s="7" t="s">
        <v>12</v>
      </c>
      <c r="J50" s="7" t="s">
        <v>12</v>
      </c>
      <c r="K50" s="7" t="s">
        <v>12</v>
      </c>
      <c r="L50" s="7"/>
      <c r="M50" s="7"/>
      <c r="N50" s="7" t="s">
        <v>12</v>
      </c>
      <c r="O50" s="7" t="s">
        <v>12</v>
      </c>
      <c r="P50" s="7" t="s">
        <v>12</v>
      </c>
      <c r="Q50" s="7" t="s">
        <v>12</v>
      </c>
      <c r="R50" s="7" t="s">
        <v>12</v>
      </c>
      <c r="S50" s="7"/>
      <c r="T50" s="7"/>
      <c r="U50" s="7" t="s">
        <v>12</v>
      </c>
      <c r="V50" s="7" t="s">
        <v>12</v>
      </c>
      <c r="W50" s="7" t="s">
        <v>12</v>
      </c>
      <c r="X50" s="7" t="s">
        <v>12</v>
      </c>
      <c r="Y50" s="7" t="s">
        <v>12</v>
      </c>
      <c r="Z50" s="7"/>
      <c r="AA50" s="7"/>
      <c r="AB50" s="7" t="s">
        <v>12</v>
      </c>
      <c r="AC50" s="7" t="s">
        <v>12</v>
      </c>
      <c r="AD50" s="7" t="s">
        <v>12</v>
      </c>
      <c r="AE50" s="7" t="s">
        <v>12</v>
      </c>
      <c r="AF50" s="7" t="s">
        <v>12</v>
      </c>
    </row>
    <row r="51" spans="1:32" x14ac:dyDescent="0.35">
      <c r="A51" s="8">
        <v>0.79166666666666663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</row>
    <row r="52" spans="1:32" ht="395.4" customHeight="1" x14ac:dyDescent="0.35">
      <c r="A52" s="8"/>
      <c r="B52" s="7" t="s">
        <v>24</v>
      </c>
      <c r="C52" s="7" t="s">
        <v>24</v>
      </c>
      <c r="D52" s="7" t="s">
        <v>24</v>
      </c>
      <c r="E52" s="7" t="s">
        <v>13</v>
      </c>
      <c r="F52" s="7" t="s">
        <v>52</v>
      </c>
      <c r="G52" s="7" t="s">
        <v>24</v>
      </c>
      <c r="H52" s="7" t="s">
        <v>24</v>
      </c>
      <c r="I52" s="7" t="s">
        <v>24</v>
      </c>
      <c r="J52" s="7" t="s">
        <v>24</v>
      </c>
      <c r="K52" s="7" t="s">
        <v>24</v>
      </c>
      <c r="L52" s="7" t="s">
        <v>71</v>
      </c>
      <c r="M52" s="7" t="s">
        <v>52</v>
      </c>
      <c r="N52" s="7" t="s">
        <v>24</v>
      </c>
      <c r="O52" s="7" t="s">
        <v>24</v>
      </c>
      <c r="P52" s="7" t="s">
        <v>24</v>
      </c>
      <c r="Q52" s="7" t="s">
        <v>24</v>
      </c>
      <c r="R52" s="7" t="s">
        <v>24</v>
      </c>
      <c r="S52" s="7" t="s">
        <v>120</v>
      </c>
      <c r="T52" s="7" t="s">
        <v>52</v>
      </c>
      <c r="U52" s="7" t="s">
        <v>24</v>
      </c>
      <c r="V52" s="7" t="s">
        <v>24</v>
      </c>
      <c r="W52" s="7" t="s">
        <v>24</v>
      </c>
      <c r="X52" s="7" t="s">
        <v>24</v>
      </c>
      <c r="Y52" s="7" t="s">
        <v>24</v>
      </c>
      <c r="Z52" s="7" t="s">
        <v>172</v>
      </c>
      <c r="AA52" s="7" t="s">
        <v>207</v>
      </c>
      <c r="AB52" s="7" t="s">
        <v>24</v>
      </c>
      <c r="AC52" s="7" t="s">
        <v>24</v>
      </c>
      <c r="AD52" s="7" t="s">
        <v>24</v>
      </c>
      <c r="AE52" s="7" t="s">
        <v>24</v>
      </c>
      <c r="AF52" s="7" t="s">
        <v>24</v>
      </c>
    </row>
    <row r="53" spans="1:32" x14ac:dyDescent="0.35">
      <c r="A53" s="8">
        <v>0.8125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</row>
    <row r="54" spans="1:32" ht="395.4" customHeight="1" x14ac:dyDescent="0.35">
      <c r="A54" s="8"/>
      <c r="B54" s="7"/>
      <c r="C54" s="7"/>
      <c r="D54" s="7"/>
      <c r="E54" s="7" t="s">
        <v>14</v>
      </c>
      <c r="F54" s="7"/>
      <c r="G54" s="7"/>
      <c r="H54" s="7"/>
      <c r="I54" s="7"/>
      <c r="J54" s="7"/>
      <c r="K54" s="7"/>
      <c r="L54" s="7" t="s">
        <v>72</v>
      </c>
      <c r="M54" s="7"/>
      <c r="N54" s="7" t="s">
        <v>24</v>
      </c>
      <c r="O54" s="7" t="s">
        <v>24</v>
      </c>
      <c r="P54" s="7" t="s">
        <v>24</v>
      </c>
      <c r="Q54" s="7" t="s">
        <v>24</v>
      </c>
      <c r="R54" s="7" t="s">
        <v>24</v>
      </c>
      <c r="S54" s="7" t="s">
        <v>121</v>
      </c>
      <c r="T54" s="7"/>
      <c r="U54" s="7" t="s">
        <v>24</v>
      </c>
      <c r="V54" s="7"/>
      <c r="W54" s="7"/>
      <c r="X54" s="7"/>
      <c r="Y54" s="7"/>
      <c r="Z54" s="7" t="s">
        <v>173</v>
      </c>
      <c r="AA54" s="7"/>
      <c r="AB54" s="7"/>
      <c r="AC54" s="7"/>
      <c r="AD54" s="7"/>
      <c r="AE54" s="7"/>
      <c r="AF54" s="7"/>
    </row>
    <row r="55" spans="1:32" x14ac:dyDescent="0.35">
      <c r="A55" s="8">
        <v>0.83333333333333337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</row>
    <row r="56" spans="1:32" ht="91" x14ac:dyDescent="0.35">
      <c r="A56" s="8"/>
      <c r="B56" s="7" t="s">
        <v>25</v>
      </c>
      <c r="C56" s="7" t="s">
        <v>36</v>
      </c>
      <c r="D56" s="6" t="s">
        <v>44</v>
      </c>
      <c r="E56" s="7" t="s">
        <v>37</v>
      </c>
      <c r="F56" s="7" t="s">
        <v>15</v>
      </c>
      <c r="G56" s="7" t="s">
        <v>62</v>
      </c>
      <c r="H56" s="6" t="s">
        <v>71</v>
      </c>
      <c r="I56" s="7" t="s">
        <v>84</v>
      </c>
      <c r="J56" s="7" t="s">
        <v>93</v>
      </c>
      <c r="K56" s="6" t="s">
        <v>101</v>
      </c>
      <c r="L56" s="7" t="s">
        <v>94</v>
      </c>
      <c r="M56" s="7" t="s">
        <v>79</v>
      </c>
      <c r="N56" s="7" t="s">
        <v>111</v>
      </c>
      <c r="O56" s="6" t="s">
        <v>120</v>
      </c>
      <c r="P56" s="6" t="s">
        <v>131</v>
      </c>
      <c r="Q56" s="7" t="s">
        <v>142</v>
      </c>
      <c r="R56" s="6" t="s">
        <v>151</v>
      </c>
      <c r="S56" s="7" t="s">
        <v>143</v>
      </c>
      <c r="T56" s="7" t="s">
        <v>122</v>
      </c>
      <c r="U56" s="7" t="s">
        <v>163</v>
      </c>
      <c r="V56" s="6" t="s">
        <v>172</v>
      </c>
      <c r="W56" s="6" t="s">
        <v>185</v>
      </c>
      <c r="X56" s="7" t="s">
        <v>194</v>
      </c>
      <c r="Y56" s="6" t="s">
        <v>202</v>
      </c>
      <c r="Z56" s="7" t="s">
        <v>195</v>
      </c>
      <c r="AA56" s="7" t="s">
        <v>174</v>
      </c>
      <c r="AB56" s="7" t="s">
        <v>217</v>
      </c>
      <c r="AC56" s="6" t="s">
        <v>226</v>
      </c>
      <c r="AD56" s="6" t="s">
        <v>237</v>
      </c>
      <c r="AE56" s="7" t="s">
        <v>246</v>
      </c>
      <c r="AF56" s="6" t="s">
        <v>254</v>
      </c>
    </row>
    <row r="57" spans="1:32" ht="91" x14ac:dyDescent="0.35">
      <c r="A57" s="4">
        <v>0.85416666666666663</v>
      </c>
      <c r="B57" s="7"/>
      <c r="C57" s="7"/>
      <c r="D57" s="6" t="s">
        <v>45</v>
      </c>
      <c r="E57" s="7"/>
      <c r="F57" s="7"/>
      <c r="G57" s="7"/>
      <c r="H57" s="6" t="s">
        <v>72</v>
      </c>
      <c r="I57" s="7"/>
      <c r="J57" s="7"/>
      <c r="K57" s="6" t="s">
        <v>102</v>
      </c>
      <c r="L57" s="7"/>
      <c r="M57" s="7"/>
      <c r="N57" s="7"/>
      <c r="O57" s="6" t="s">
        <v>121</v>
      </c>
      <c r="P57" s="6" t="s">
        <v>132</v>
      </c>
      <c r="Q57" s="7"/>
      <c r="R57" s="6" t="s">
        <v>152</v>
      </c>
      <c r="S57" s="7"/>
      <c r="T57" s="7"/>
      <c r="U57" s="7"/>
      <c r="V57" s="6" t="s">
        <v>173</v>
      </c>
      <c r="W57" s="6" t="s">
        <v>186</v>
      </c>
      <c r="X57" s="7"/>
      <c r="Y57" s="6" t="s">
        <v>203</v>
      </c>
      <c r="Z57" s="7"/>
      <c r="AA57" s="7"/>
      <c r="AB57" s="7"/>
      <c r="AC57" s="6" t="s">
        <v>227</v>
      </c>
      <c r="AD57" s="6" t="s">
        <v>238</v>
      </c>
      <c r="AE57" s="7"/>
      <c r="AF57" s="6" t="s">
        <v>255</v>
      </c>
    </row>
    <row r="58" spans="1:32" ht="39" x14ac:dyDescent="0.35">
      <c r="A58" s="8">
        <v>0.875</v>
      </c>
      <c r="B58" s="7" t="s">
        <v>26</v>
      </c>
      <c r="C58" s="7" t="s">
        <v>37</v>
      </c>
      <c r="D58" s="7" t="s">
        <v>46</v>
      </c>
      <c r="E58" s="7" t="s">
        <v>16</v>
      </c>
      <c r="F58" s="7" t="s">
        <v>25</v>
      </c>
      <c r="G58" s="7" t="s">
        <v>63</v>
      </c>
      <c r="H58" s="6" t="s">
        <v>73</v>
      </c>
      <c r="I58" s="7" t="s">
        <v>85</v>
      </c>
      <c r="J58" s="7" t="s">
        <v>94</v>
      </c>
      <c r="K58" s="7" t="s">
        <v>103</v>
      </c>
      <c r="L58" s="7" t="s">
        <v>75</v>
      </c>
      <c r="M58" s="6" t="s">
        <v>84</v>
      </c>
      <c r="N58" s="7" t="s">
        <v>112</v>
      </c>
      <c r="O58" s="7" t="s">
        <v>122</v>
      </c>
      <c r="P58" s="7" t="s">
        <v>133</v>
      </c>
      <c r="Q58" s="7" t="s">
        <v>143</v>
      </c>
      <c r="R58" s="7" t="s">
        <v>153</v>
      </c>
      <c r="S58" s="7" t="s">
        <v>123</v>
      </c>
      <c r="T58" s="6" t="s">
        <v>137</v>
      </c>
      <c r="U58" s="7" t="s">
        <v>164</v>
      </c>
      <c r="V58" s="7" t="s">
        <v>174</v>
      </c>
      <c r="W58" s="7" t="s">
        <v>187</v>
      </c>
      <c r="X58" s="7" t="s">
        <v>195</v>
      </c>
      <c r="Y58" s="7" t="s">
        <v>204</v>
      </c>
      <c r="Z58" s="7" t="s">
        <v>175</v>
      </c>
      <c r="AA58" s="6" t="s">
        <v>137</v>
      </c>
      <c r="AB58" s="7" t="s">
        <v>218</v>
      </c>
      <c r="AC58" s="7" t="s">
        <v>228</v>
      </c>
      <c r="AD58" s="7" t="s">
        <v>239</v>
      </c>
      <c r="AE58" s="7" t="s">
        <v>247</v>
      </c>
      <c r="AF58" s="7" t="s">
        <v>256</v>
      </c>
    </row>
    <row r="59" spans="1:32" ht="358.25" customHeight="1" x14ac:dyDescent="0.35">
      <c r="A59" s="8"/>
      <c r="B59" s="7"/>
      <c r="C59" s="7"/>
      <c r="D59" s="7"/>
      <c r="E59" s="7"/>
      <c r="F59" s="7"/>
      <c r="G59" s="7"/>
      <c r="H59" s="7" t="s">
        <v>74</v>
      </c>
      <c r="I59" s="7"/>
      <c r="J59" s="7"/>
      <c r="K59" s="7"/>
      <c r="L59" s="7"/>
      <c r="M59" s="7" t="s">
        <v>30</v>
      </c>
      <c r="N59" s="7"/>
      <c r="O59" s="7"/>
      <c r="P59" s="7"/>
      <c r="Q59" s="7"/>
      <c r="R59" s="7"/>
      <c r="S59" s="7"/>
      <c r="T59" s="7" t="s">
        <v>137</v>
      </c>
      <c r="U59" s="7"/>
      <c r="V59" s="7"/>
      <c r="W59" s="7"/>
      <c r="X59" s="7"/>
      <c r="Y59" s="7"/>
      <c r="Z59" s="7"/>
      <c r="AA59" s="7" t="s">
        <v>137</v>
      </c>
      <c r="AB59" s="7"/>
      <c r="AC59" s="7"/>
      <c r="AD59" s="7"/>
      <c r="AE59" s="7"/>
      <c r="AF59" s="7"/>
    </row>
    <row r="60" spans="1:32" x14ac:dyDescent="0.35">
      <c r="A60" s="8">
        <v>0.89583333333333337</v>
      </c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</row>
    <row r="61" spans="1:32" ht="371.4" customHeight="1" x14ac:dyDescent="0.35">
      <c r="A61" s="8"/>
      <c r="B61" s="7" t="s">
        <v>27</v>
      </c>
      <c r="C61" s="7" t="s">
        <v>38</v>
      </c>
      <c r="D61" s="7" t="s">
        <v>47</v>
      </c>
      <c r="E61" s="7" t="s">
        <v>53</v>
      </c>
      <c r="F61" s="7" t="s">
        <v>56</v>
      </c>
      <c r="G61" s="7" t="s">
        <v>64</v>
      </c>
      <c r="H61" s="7" t="s">
        <v>75</v>
      </c>
      <c r="I61" s="7" t="s">
        <v>86</v>
      </c>
      <c r="J61" s="7" t="s">
        <v>95</v>
      </c>
      <c r="K61" s="7" t="s">
        <v>104</v>
      </c>
      <c r="L61" s="7" t="s">
        <v>53</v>
      </c>
      <c r="M61" s="7" t="s">
        <v>56</v>
      </c>
      <c r="N61" s="7" t="s">
        <v>113</v>
      </c>
      <c r="O61" s="7" t="s">
        <v>123</v>
      </c>
      <c r="P61" s="7"/>
      <c r="Q61" s="7" t="s">
        <v>144</v>
      </c>
      <c r="R61" s="7" t="s">
        <v>154</v>
      </c>
      <c r="S61" s="7" t="s">
        <v>53</v>
      </c>
      <c r="T61" s="7" t="s">
        <v>56</v>
      </c>
      <c r="U61" s="7" t="s">
        <v>165</v>
      </c>
      <c r="V61" s="7" t="s">
        <v>175</v>
      </c>
      <c r="W61" s="7"/>
      <c r="X61" s="7" t="s">
        <v>196</v>
      </c>
      <c r="Y61" s="7" t="s">
        <v>205</v>
      </c>
      <c r="Z61" s="7" t="s">
        <v>53</v>
      </c>
      <c r="AA61" s="7" t="s">
        <v>56</v>
      </c>
      <c r="AB61" s="7" t="s">
        <v>219</v>
      </c>
      <c r="AC61" s="7" t="s">
        <v>229</v>
      </c>
      <c r="AD61" s="7"/>
      <c r="AE61" s="7" t="s">
        <v>248</v>
      </c>
      <c r="AF61" s="7" t="s">
        <v>257</v>
      </c>
    </row>
    <row r="62" spans="1:32" x14ac:dyDescent="0.35">
      <c r="A62" s="4">
        <v>0.91666666666666663</v>
      </c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</row>
    <row r="63" spans="1:32" x14ac:dyDescent="0.35">
      <c r="A63" s="8">
        <v>0.9375</v>
      </c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 t="s">
        <v>240</v>
      </c>
      <c r="AE63" s="7"/>
      <c r="AF63" s="7"/>
    </row>
    <row r="64" spans="1:32" ht="329.4" customHeight="1" x14ac:dyDescent="0.35">
      <c r="A64" s="8"/>
      <c r="B64" s="7" t="s">
        <v>28</v>
      </c>
      <c r="C64" s="7" t="s">
        <v>39</v>
      </c>
      <c r="D64" s="7"/>
      <c r="E64" s="7" t="s">
        <v>54</v>
      </c>
      <c r="F64" s="7"/>
      <c r="G64" s="7" t="s">
        <v>65</v>
      </c>
      <c r="H64" s="7" t="s">
        <v>76</v>
      </c>
      <c r="I64" s="7" t="s">
        <v>87</v>
      </c>
      <c r="J64" s="7" t="s">
        <v>96</v>
      </c>
      <c r="K64" s="7"/>
      <c r="L64" s="7" t="s">
        <v>54</v>
      </c>
      <c r="M64" s="7"/>
      <c r="N64" s="7" t="s">
        <v>114</v>
      </c>
      <c r="O64" s="7" t="s">
        <v>124</v>
      </c>
      <c r="P64" s="7" t="s">
        <v>134</v>
      </c>
      <c r="Q64" s="7" t="s">
        <v>145</v>
      </c>
      <c r="R64" s="7"/>
      <c r="S64" s="7" t="s">
        <v>54</v>
      </c>
      <c r="T64" s="7"/>
      <c r="U64" s="7" t="s">
        <v>166</v>
      </c>
      <c r="V64" s="7" t="s">
        <v>176</v>
      </c>
      <c r="W64" s="7" t="s">
        <v>188</v>
      </c>
      <c r="X64" s="7" t="s">
        <v>197</v>
      </c>
      <c r="Y64" s="7"/>
      <c r="Z64" s="7" t="s">
        <v>54</v>
      </c>
      <c r="AA64" s="7"/>
      <c r="AB64" s="7" t="s">
        <v>220</v>
      </c>
      <c r="AC64" s="7" t="s">
        <v>230</v>
      </c>
      <c r="AD64" s="7"/>
      <c r="AE64" s="7" t="s">
        <v>249</v>
      </c>
      <c r="AF64" s="7"/>
    </row>
    <row r="65" spans="1:32" x14ac:dyDescent="0.35">
      <c r="A65" s="8">
        <v>0.95833333333333337</v>
      </c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</row>
    <row r="66" spans="1:32" ht="247.75" customHeight="1" x14ac:dyDescent="0.35">
      <c r="A66" s="8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 t="s">
        <v>177</v>
      </c>
      <c r="W66" s="7"/>
      <c r="X66" s="7"/>
      <c r="Y66" s="7"/>
      <c r="Z66" s="7"/>
      <c r="AA66" s="7"/>
      <c r="AB66" s="7"/>
      <c r="AC66" s="7" t="s">
        <v>231</v>
      </c>
      <c r="AD66" s="7"/>
      <c r="AE66" s="7"/>
      <c r="AF66" s="7"/>
    </row>
    <row r="67" spans="1:32" x14ac:dyDescent="0.35">
      <c r="A67" s="8">
        <v>0.97916666666666663</v>
      </c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</row>
    <row r="68" spans="1:32" ht="395.4" customHeight="1" x14ac:dyDescent="0.35">
      <c r="A68" s="8"/>
      <c r="B68" s="7" t="s">
        <v>25</v>
      </c>
      <c r="C68" s="7" t="s">
        <v>36</v>
      </c>
      <c r="D68" s="7" t="s">
        <v>44</v>
      </c>
      <c r="E68" s="7" t="s">
        <v>51</v>
      </c>
      <c r="F68" s="7" t="s">
        <v>16</v>
      </c>
      <c r="G68" s="7" t="s">
        <v>62</v>
      </c>
      <c r="H68" s="7" t="s">
        <v>71</v>
      </c>
      <c r="I68" s="7" t="s">
        <v>84</v>
      </c>
      <c r="J68" s="7" t="s">
        <v>93</v>
      </c>
      <c r="K68" s="7" t="s">
        <v>101</v>
      </c>
      <c r="L68" s="7" t="s">
        <v>63</v>
      </c>
      <c r="M68" s="7" t="s">
        <v>75</v>
      </c>
      <c r="N68" s="7" t="s">
        <v>111</v>
      </c>
      <c r="O68" s="7" t="s">
        <v>120</v>
      </c>
      <c r="P68" s="7" t="s">
        <v>131</v>
      </c>
      <c r="Q68" s="7" t="s">
        <v>142</v>
      </c>
      <c r="R68" s="7" t="s">
        <v>151</v>
      </c>
      <c r="S68" s="7" t="s">
        <v>112</v>
      </c>
      <c r="T68" s="7" t="s">
        <v>123</v>
      </c>
      <c r="U68" s="7" t="s">
        <v>163</v>
      </c>
      <c r="V68" s="7" t="s">
        <v>172</v>
      </c>
      <c r="W68" s="7" t="s">
        <v>185</v>
      </c>
      <c r="X68" s="7" t="s">
        <v>194</v>
      </c>
      <c r="Y68" s="7" t="s">
        <v>202</v>
      </c>
      <c r="Z68" s="7" t="s">
        <v>164</v>
      </c>
      <c r="AA68" s="7" t="s">
        <v>175</v>
      </c>
      <c r="AB68" s="7" t="s">
        <v>217</v>
      </c>
      <c r="AC68" s="7" t="s">
        <v>226</v>
      </c>
      <c r="AD68" s="7" t="s">
        <v>237</v>
      </c>
      <c r="AE68" s="7" t="s">
        <v>246</v>
      </c>
      <c r="AF68" s="7" t="s">
        <v>254</v>
      </c>
    </row>
    <row r="69" spans="1:32" x14ac:dyDescent="0.35">
      <c r="A69" s="8">
        <v>1</v>
      </c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</row>
    <row r="70" spans="1:32" ht="395.4" customHeight="1" x14ac:dyDescent="0.35">
      <c r="A70" s="8"/>
      <c r="B70" s="7"/>
      <c r="C70" s="7"/>
      <c r="D70" s="7" t="s">
        <v>45</v>
      </c>
      <c r="E70" s="7"/>
      <c r="F70" s="7"/>
      <c r="G70" s="7"/>
      <c r="H70" s="7" t="s">
        <v>72</v>
      </c>
      <c r="I70" s="7"/>
      <c r="J70" s="7"/>
      <c r="K70" s="7" t="s">
        <v>102</v>
      </c>
      <c r="L70" s="7"/>
      <c r="M70" s="7"/>
      <c r="N70" s="7"/>
      <c r="O70" s="7" t="s">
        <v>121</v>
      </c>
      <c r="P70" s="7" t="s">
        <v>132</v>
      </c>
      <c r="Q70" s="7"/>
      <c r="R70" s="7" t="s">
        <v>152</v>
      </c>
      <c r="S70" s="7"/>
      <c r="T70" s="7"/>
      <c r="U70" s="7"/>
      <c r="V70" s="7" t="s">
        <v>173</v>
      </c>
      <c r="W70" s="7" t="s">
        <v>186</v>
      </c>
      <c r="X70" s="7"/>
      <c r="Y70" s="7" t="s">
        <v>203</v>
      </c>
      <c r="Z70" s="7"/>
      <c r="AA70" s="7"/>
      <c r="AB70" s="7"/>
      <c r="AC70" s="7" t="s">
        <v>227</v>
      </c>
      <c r="AD70" s="7" t="s">
        <v>238</v>
      </c>
      <c r="AE70" s="7"/>
      <c r="AF70" s="7" t="s">
        <v>255</v>
      </c>
    </row>
    <row r="71" spans="1:32" x14ac:dyDescent="0.35">
      <c r="A71" s="8">
        <v>1.0208333333333333</v>
      </c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 t="s">
        <v>76</v>
      </c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</row>
    <row r="72" spans="1:32" ht="288" customHeight="1" x14ac:dyDescent="0.35">
      <c r="A72" s="8"/>
      <c r="B72" s="7" t="s">
        <v>26</v>
      </c>
      <c r="C72" s="7" t="s">
        <v>37</v>
      </c>
      <c r="D72" s="7" t="s">
        <v>28</v>
      </c>
      <c r="E72" s="7" t="s">
        <v>31</v>
      </c>
      <c r="F72" s="7" t="s">
        <v>17</v>
      </c>
      <c r="G72" s="7" t="s">
        <v>63</v>
      </c>
      <c r="H72" s="7" t="s">
        <v>73</v>
      </c>
      <c r="I72" s="7" t="s">
        <v>85</v>
      </c>
      <c r="J72" s="7" t="s">
        <v>94</v>
      </c>
      <c r="K72" s="7" t="s">
        <v>87</v>
      </c>
      <c r="L72" s="7" t="s">
        <v>62</v>
      </c>
      <c r="M72" s="7"/>
      <c r="N72" s="7" t="s">
        <v>112</v>
      </c>
      <c r="O72" s="7" t="s">
        <v>122</v>
      </c>
      <c r="P72" s="7" t="s">
        <v>133</v>
      </c>
      <c r="Q72" s="7" t="s">
        <v>143</v>
      </c>
      <c r="R72" s="7" t="s">
        <v>134</v>
      </c>
      <c r="S72" s="7" t="s">
        <v>111</v>
      </c>
      <c r="T72" s="7" t="s">
        <v>124</v>
      </c>
      <c r="U72" s="7" t="s">
        <v>164</v>
      </c>
      <c r="V72" s="7" t="s">
        <v>174</v>
      </c>
      <c r="W72" s="7" t="s">
        <v>187</v>
      </c>
      <c r="X72" s="7" t="s">
        <v>195</v>
      </c>
      <c r="Y72" s="7" t="s">
        <v>188</v>
      </c>
      <c r="Z72" s="7" t="s">
        <v>163</v>
      </c>
      <c r="AA72" s="7" t="s">
        <v>179</v>
      </c>
      <c r="AB72" s="7" t="s">
        <v>218</v>
      </c>
      <c r="AC72" s="7" t="s">
        <v>228</v>
      </c>
      <c r="AD72" s="7" t="s">
        <v>239</v>
      </c>
      <c r="AE72" s="7" t="s">
        <v>247</v>
      </c>
      <c r="AF72" s="7" t="s">
        <v>240</v>
      </c>
    </row>
    <row r="73" spans="1:32" x14ac:dyDescent="0.35">
      <c r="A73" s="8">
        <v>1.0416666666666667</v>
      </c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</row>
    <row r="74" spans="1:32" ht="358.25" customHeight="1" x14ac:dyDescent="0.35">
      <c r="A74" s="8"/>
      <c r="B74" s="7"/>
      <c r="C74" s="7"/>
      <c r="D74" s="7"/>
      <c r="E74" s="7"/>
      <c r="F74" s="7"/>
      <c r="G74" s="7"/>
      <c r="H74" s="7" t="s">
        <v>74</v>
      </c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</row>
    <row r="75" spans="1:32" x14ac:dyDescent="0.35">
      <c r="A75" s="8">
        <v>1.0625</v>
      </c>
      <c r="B75" s="7"/>
      <c r="C75" s="7"/>
      <c r="D75" s="7"/>
      <c r="E75" s="7" t="s">
        <v>39</v>
      </c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 t="s">
        <v>187</v>
      </c>
      <c r="AB75" s="7"/>
      <c r="AC75" s="7"/>
      <c r="AD75" s="7"/>
      <c r="AE75" s="7"/>
      <c r="AF75" s="7"/>
    </row>
    <row r="76" spans="1:32" ht="385.75" customHeight="1" x14ac:dyDescent="0.35">
      <c r="A76" s="8"/>
      <c r="B76" s="7" t="s">
        <v>27</v>
      </c>
      <c r="C76" s="7" t="s">
        <v>38</v>
      </c>
      <c r="D76" s="7" t="s">
        <v>36</v>
      </c>
      <c r="E76" s="7"/>
      <c r="F76" s="7" t="s">
        <v>26</v>
      </c>
      <c r="G76" s="7" t="s">
        <v>64</v>
      </c>
      <c r="H76" s="7" t="s">
        <v>75</v>
      </c>
      <c r="I76" s="7" t="s">
        <v>86</v>
      </c>
      <c r="J76" s="7" t="s">
        <v>95</v>
      </c>
      <c r="K76" s="7" t="s">
        <v>93</v>
      </c>
      <c r="L76" s="7" t="s">
        <v>96</v>
      </c>
      <c r="M76" s="7" t="s">
        <v>85</v>
      </c>
      <c r="N76" s="7" t="s">
        <v>113</v>
      </c>
      <c r="O76" s="7" t="s">
        <v>123</v>
      </c>
      <c r="P76" s="7" t="s">
        <v>135</v>
      </c>
      <c r="Q76" s="7" t="s">
        <v>144</v>
      </c>
      <c r="R76" s="7" t="s">
        <v>147</v>
      </c>
      <c r="S76" s="7" t="s">
        <v>145</v>
      </c>
      <c r="T76" s="7" t="s">
        <v>133</v>
      </c>
      <c r="U76" s="7" t="s">
        <v>165</v>
      </c>
      <c r="V76" s="7" t="s">
        <v>175</v>
      </c>
      <c r="W76" s="7" t="s">
        <v>135</v>
      </c>
      <c r="X76" s="7" t="s">
        <v>196</v>
      </c>
      <c r="Y76" s="7" t="s">
        <v>194</v>
      </c>
      <c r="Z76" s="7" t="s">
        <v>197</v>
      </c>
      <c r="AA76" s="7"/>
      <c r="AB76" s="7" t="s">
        <v>219</v>
      </c>
      <c r="AC76" s="7" t="s">
        <v>229</v>
      </c>
      <c r="AD76" s="7" t="s">
        <v>135</v>
      </c>
      <c r="AE76" s="7" t="s">
        <v>248</v>
      </c>
      <c r="AF76" s="7" t="s">
        <v>246</v>
      </c>
    </row>
    <row r="77" spans="1:32" x14ac:dyDescent="0.35">
      <c r="A77" s="4">
        <v>1.0833333333333333</v>
      </c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</row>
    <row r="78" spans="1:32" ht="110.4" customHeight="1" x14ac:dyDescent="0.35">
      <c r="A78" s="8">
        <v>1.1041666666666667</v>
      </c>
      <c r="B78" s="7" t="s">
        <v>28</v>
      </c>
      <c r="C78" s="7" t="s">
        <v>39</v>
      </c>
      <c r="D78" s="6" t="s">
        <v>31</v>
      </c>
      <c r="E78" s="7" t="s">
        <v>27</v>
      </c>
      <c r="F78" s="7" t="s">
        <v>31</v>
      </c>
      <c r="G78" s="7" t="s">
        <v>65</v>
      </c>
      <c r="H78" s="7" t="s">
        <v>76</v>
      </c>
      <c r="I78" s="7" t="s">
        <v>87</v>
      </c>
      <c r="J78" s="7" t="s">
        <v>96</v>
      </c>
      <c r="K78" s="7" t="s">
        <v>62</v>
      </c>
      <c r="L78" s="6" t="s">
        <v>84</v>
      </c>
      <c r="M78" s="7"/>
      <c r="N78" s="7" t="s">
        <v>114</v>
      </c>
      <c r="O78" s="7" t="s">
        <v>124</v>
      </c>
      <c r="P78" s="7" t="s">
        <v>134</v>
      </c>
      <c r="Q78" s="7" t="s">
        <v>145</v>
      </c>
      <c r="R78" s="7" t="s">
        <v>111</v>
      </c>
      <c r="S78" s="7" t="s">
        <v>137</v>
      </c>
      <c r="T78" s="7"/>
      <c r="U78" s="7" t="s">
        <v>166</v>
      </c>
      <c r="V78" s="6" t="s">
        <v>176</v>
      </c>
      <c r="W78" s="7" t="s">
        <v>188</v>
      </c>
      <c r="X78" s="7" t="s">
        <v>197</v>
      </c>
      <c r="Y78" s="7" t="s">
        <v>163</v>
      </c>
      <c r="Z78" s="7" t="s">
        <v>135</v>
      </c>
      <c r="AA78" s="7" t="s">
        <v>163</v>
      </c>
      <c r="AB78" s="7" t="s">
        <v>220</v>
      </c>
      <c r="AC78" s="6" t="s">
        <v>230</v>
      </c>
      <c r="AD78" s="7" t="s">
        <v>240</v>
      </c>
      <c r="AE78" s="7" t="s">
        <v>249</v>
      </c>
      <c r="AF78" s="7" t="s">
        <v>217</v>
      </c>
    </row>
    <row r="79" spans="1:32" ht="178.75" customHeight="1" x14ac:dyDescent="0.35">
      <c r="A79" s="8"/>
      <c r="B79" s="7"/>
      <c r="C79" s="7"/>
      <c r="D79" s="7" t="s">
        <v>31</v>
      </c>
      <c r="E79" s="7"/>
      <c r="F79" s="7"/>
      <c r="G79" s="7"/>
      <c r="H79" s="7"/>
      <c r="I79" s="7"/>
      <c r="J79" s="7"/>
      <c r="K79" s="7"/>
      <c r="L79" s="7" t="s">
        <v>30</v>
      </c>
      <c r="M79" s="7"/>
      <c r="N79" s="7"/>
      <c r="O79" s="7"/>
      <c r="P79" s="7"/>
      <c r="Q79" s="7"/>
      <c r="R79" s="7"/>
      <c r="S79" s="7"/>
      <c r="T79" s="7"/>
      <c r="U79" s="7"/>
      <c r="V79" s="7" t="s">
        <v>177</v>
      </c>
      <c r="W79" s="7"/>
      <c r="X79" s="7"/>
      <c r="Y79" s="7"/>
      <c r="Z79" s="7"/>
      <c r="AA79" s="7"/>
      <c r="AB79" s="7"/>
      <c r="AC79" s="7" t="s">
        <v>231</v>
      </c>
      <c r="AD79" s="7"/>
      <c r="AE79" s="7"/>
      <c r="AF79" s="7"/>
    </row>
    <row r="80" spans="1:32" x14ac:dyDescent="0.35">
      <c r="A80" s="8">
        <v>1.125</v>
      </c>
      <c r="B80" s="7"/>
      <c r="C80" s="7"/>
      <c r="D80" s="7"/>
      <c r="E80" s="7"/>
      <c r="F80" s="7" t="s">
        <v>50</v>
      </c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</row>
    <row r="81" spans="1:32" ht="395.4" customHeight="1" x14ac:dyDescent="0.35">
      <c r="A81" s="8"/>
      <c r="B81" s="7" t="s">
        <v>21</v>
      </c>
      <c r="C81" s="7" t="s">
        <v>33</v>
      </c>
      <c r="D81" s="7" t="s">
        <v>42</v>
      </c>
      <c r="E81" s="7" t="s">
        <v>28</v>
      </c>
      <c r="F81" s="7"/>
      <c r="G81" s="7" t="s">
        <v>60</v>
      </c>
      <c r="H81" s="7" t="s">
        <v>69</v>
      </c>
      <c r="I81" s="7" t="s">
        <v>81</v>
      </c>
      <c r="J81" s="7" t="s">
        <v>90</v>
      </c>
      <c r="K81" s="7" t="s">
        <v>99</v>
      </c>
      <c r="L81" s="7" t="s">
        <v>87</v>
      </c>
      <c r="M81" s="7" t="s">
        <v>64</v>
      </c>
      <c r="N81" s="7" t="s">
        <v>109</v>
      </c>
      <c r="O81" s="7" t="s">
        <v>117</v>
      </c>
      <c r="P81" s="7" t="s">
        <v>128</v>
      </c>
      <c r="Q81" s="7" t="s">
        <v>139</v>
      </c>
      <c r="R81" s="7" t="s">
        <v>149</v>
      </c>
      <c r="S81" s="7" t="s">
        <v>134</v>
      </c>
      <c r="T81" s="7" t="s">
        <v>113</v>
      </c>
      <c r="U81" s="7" t="s">
        <v>160</v>
      </c>
      <c r="V81" s="7" t="s">
        <v>169</v>
      </c>
      <c r="W81" s="7" t="s">
        <v>182</v>
      </c>
      <c r="X81" s="7" t="s">
        <v>191</v>
      </c>
      <c r="Y81" s="7" t="s">
        <v>200</v>
      </c>
      <c r="Z81" s="7" t="s">
        <v>188</v>
      </c>
      <c r="AA81" s="7" t="s">
        <v>165</v>
      </c>
      <c r="AB81" s="7" t="s">
        <v>214</v>
      </c>
      <c r="AC81" s="7" t="s">
        <v>223</v>
      </c>
      <c r="AD81" s="7" t="s">
        <v>234</v>
      </c>
      <c r="AE81" s="7" t="s">
        <v>244</v>
      </c>
      <c r="AF81" s="7" t="s">
        <v>252</v>
      </c>
    </row>
    <row r="82" spans="1:32" x14ac:dyDescent="0.35">
      <c r="A82" s="8">
        <v>1.1458333333333333</v>
      </c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</row>
    <row r="83" spans="1:32" ht="395.4" customHeight="1" x14ac:dyDescent="0.35">
      <c r="A83" s="8"/>
      <c r="B83" s="7" t="s">
        <v>22</v>
      </c>
      <c r="C83" s="7" t="s">
        <v>34</v>
      </c>
      <c r="D83" s="7"/>
      <c r="E83" s="7"/>
      <c r="F83" s="7"/>
      <c r="G83" s="7"/>
      <c r="H83" s="7"/>
      <c r="I83" s="7" t="s">
        <v>82</v>
      </c>
      <c r="J83" s="7" t="s">
        <v>91</v>
      </c>
      <c r="K83" s="7"/>
      <c r="L83" s="7"/>
      <c r="M83" s="7"/>
      <c r="N83" s="7"/>
      <c r="O83" s="7" t="s">
        <v>118</v>
      </c>
      <c r="P83" s="7" t="s">
        <v>129</v>
      </c>
      <c r="Q83" s="7" t="s">
        <v>140</v>
      </c>
      <c r="R83" s="7"/>
      <c r="S83" s="7"/>
      <c r="T83" s="7"/>
      <c r="U83" s="7" t="s">
        <v>161</v>
      </c>
      <c r="V83" s="7" t="s">
        <v>170</v>
      </c>
      <c r="W83" s="7" t="s">
        <v>183</v>
      </c>
      <c r="X83" s="7" t="s">
        <v>192</v>
      </c>
      <c r="Y83" s="7"/>
      <c r="Z83" s="7"/>
      <c r="AA83" s="7"/>
      <c r="AB83" s="7" t="s">
        <v>215</v>
      </c>
      <c r="AC83" s="7" t="s">
        <v>224</v>
      </c>
      <c r="AD83" s="7" t="s">
        <v>235</v>
      </c>
      <c r="AE83" s="7"/>
      <c r="AF83" s="7"/>
    </row>
    <row r="84" spans="1:32" x14ac:dyDescent="0.35">
      <c r="A84" s="8">
        <v>1.1666666666666667</v>
      </c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</row>
    <row r="85" spans="1:32" ht="381" customHeight="1" x14ac:dyDescent="0.35">
      <c r="A85" s="8"/>
      <c r="B85" s="7" t="s">
        <v>23</v>
      </c>
      <c r="C85" s="7" t="s">
        <v>35</v>
      </c>
      <c r="D85" s="7" t="s">
        <v>43</v>
      </c>
      <c r="E85" s="7" t="s">
        <v>31</v>
      </c>
      <c r="F85" s="7" t="s">
        <v>57</v>
      </c>
      <c r="G85" s="7" t="s">
        <v>61</v>
      </c>
      <c r="H85" s="7" t="s">
        <v>70</v>
      </c>
      <c r="I85" s="7" t="s">
        <v>83</v>
      </c>
      <c r="J85" s="7" t="s">
        <v>92</v>
      </c>
      <c r="K85" s="7" t="s">
        <v>100</v>
      </c>
      <c r="L85" s="7" t="s">
        <v>62</v>
      </c>
      <c r="M85" s="7" t="s">
        <v>65</v>
      </c>
      <c r="N85" s="7" t="s">
        <v>110</v>
      </c>
      <c r="O85" s="7" t="s">
        <v>119</v>
      </c>
      <c r="P85" s="7" t="s">
        <v>130</v>
      </c>
      <c r="Q85" s="7" t="s">
        <v>141</v>
      </c>
      <c r="R85" s="7" t="s">
        <v>150</v>
      </c>
      <c r="S85" s="7" t="s">
        <v>111</v>
      </c>
      <c r="T85" s="7" t="s">
        <v>114</v>
      </c>
      <c r="U85" s="7" t="s">
        <v>162</v>
      </c>
      <c r="V85" s="7" t="s">
        <v>171</v>
      </c>
      <c r="W85" s="7" t="s">
        <v>184</v>
      </c>
      <c r="X85" s="7" t="s">
        <v>193</v>
      </c>
      <c r="Y85" s="7" t="s">
        <v>201</v>
      </c>
      <c r="Z85" s="7" t="s">
        <v>163</v>
      </c>
      <c r="AA85" s="7" t="s">
        <v>166</v>
      </c>
      <c r="AB85" s="7" t="s">
        <v>216</v>
      </c>
      <c r="AC85" s="7" t="s">
        <v>225</v>
      </c>
      <c r="AD85" s="7" t="s">
        <v>236</v>
      </c>
      <c r="AE85" s="7" t="s">
        <v>245</v>
      </c>
      <c r="AF85" s="7" t="s">
        <v>253</v>
      </c>
    </row>
    <row r="86" spans="1:32" x14ac:dyDescent="0.35">
      <c r="A86" s="4">
        <v>1.1875</v>
      </c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</row>
    <row r="87" spans="1:32" x14ac:dyDescent="0.35">
      <c r="A87" s="8">
        <v>1.2083333333333333</v>
      </c>
      <c r="B87" s="7"/>
      <c r="C87" s="7"/>
      <c r="D87" s="7"/>
      <c r="E87" s="7" t="s">
        <v>55</v>
      </c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</row>
    <row r="88" spans="1:32" ht="381" customHeight="1" x14ac:dyDescent="0.35">
      <c r="A88" s="8"/>
      <c r="B88" s="7" t="s">
        <v>29</v>
      </c>
      <c r="C88" s="7" t="s">
        <v>40</v>
      </c>
      <c r="D88" s="7" t="s">
        <v>48</v>
      </c>
      <c r="E88" s="7"/>
      <c r="F88" s="7" t="s">
        <v>58</v>
      </c>
      <c r="G88" s="7" t="s">
        <v>66</v>
      </c>
      <c r="H88" s="7" t="s">
        <v>77</v>
      </c>
      <c r="I88" s="7" t="s">
        <v>88</v>
      </c>
      <c r="J88" s="7" t="s">
        <v>97</v>
      </c>
      <c r="K88" s="7" t="s">
        <v>105</v>
      </c>
      <c r="L88" s="7" t="s">
        <v>106</v>
      </c>
      <c r="M88" s="7" t="s">
        <v>107</v>
      </c>
      <c r="N88" s="7" t="s">
        <v>115</v>
      </c>
      <c r="O88" s="7" t="s">
        <v>125</v>
      </c>
      <c r="P88" s="7" t="s">
        <v>136</v>
      </c>
      <c r="Q88" s="7" t="s">
        <v>146</v>
      </c>
      <c r="R88" s="7" t="s">
        <v>155</v>
      </c>
      <c r="S88" s="7" t="s">
        <v>156</v>
      </c>
      <c r="T88" s="7" t="s">
        <v>157</v>
      </c>
      <c r="U88" s="7" t="s">
        <v>167</v>
      </c>
      <c r="V88" s="7" t="s">
        <v>178</v>
      </c>
      <c r="W88" s="7" t="s">
        <v>189</v>
      </c>
      <c r="X88" s="7" t="s">
        <v>198</v>
      </c>
      <c r="Y88" s="7" t="s">
        <v>206</v>
      </c>
      <c r="Z88" s="7" t="s">
        <v>208</v>
      </c>
      <c r="AA88" s="7" t="s">
        <v>210</v>
      </c>
      <c r="AB88" s="7" t="s">
        <v>221</v>
      </c>
      <c r="AC88" s="7" t="s">
        <v>232</v>
      </c>
      <c r="AD88" s="7" t="s">
        <v>241</v>
      </c>
      <c r="AE88" s="7" t="s">
        <v>250</v>
      </c>
      <c r="AF88" s="7" t="s">
        <v>258</v>
      </c>
    </row>
    <row r="89" spans="1:32" x14ac:dyDescent="0.35">
      <c r="A89" s="9">
        <v>1.2291666666666667</v>
      </c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</row>
    <row r="90" spans="1:32" ht="52" x14ac:dyDescent="0.35">
      <c r="A90" s="10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6" t="s">
        <v>209</v>
      </c>
      <c r="AA90" s="6" t="s">
        <v>211</v>
      </c>
      <c r="AB90" s="7"/>
      <c r="AC90" s="7"/>
      <c r="AD90" s="7"/>
      <c r="AE90" s="7"/>
      <c r="AF90" s="7"/>
    </row>
  </sheetData>
  <mergeCells count="927">
    <mergeCell ref="A19:A20"/>
    <mergeCell ref="A21:A22"/>
    <mergeCell ref="A23:A24"/>
    <mergeCell ref="A25:A26"/>
    <mergeCell ref="A27:A28"/>
    <mergeCell ref="A29:A30"/>
    <mergeCell ref="A5:A6"/>
    <mergeCell ref="A7:A8"/>
    <mergeCell ref="A9:A10"/>
    <mergeCell ref="A11:A12"/>
    <mergeCell ref="A13:A14"/>
    <mergeCell ref="A15:A16"/>
    <mergeCell ref="A49:A50"/>
    <mergeCell ref="A51:A52"/>
    <mergeCell ref="A53:A54"/>
    <mergeCell ref="A55:A56"/>
    <mergeCell ref="A31:A32"/>
    <mergeCell ref="A33:A34"/>
    <mergeCell ref="A35:A36"/>
    <mergeCell ref="A38:A39"/>
    <mergeCell ref="A40:A41"/>
    <mergeCell ref="A42:A43"/>
    <mergeCell ref="A84:A85"/>
    <mergeCell ref="A87:A88"/>
    <mergeCell ref="A89:A90"/>
    <mergeCell ref="B6:B7"/>
    <mergeCell ref="B8:B9"/>
    <mergeCell ref="B10:B11"/>
    <mergeCell ref="B12:B13"/>
    <mergeCell ref="B14:B15"/>
    <mergeCell ref="B16:B17"/>
    <mergeCell ref="B18:B19"/>
    <mergeCell ref="A71:A72"/>
    <mergeCell ref="A73:A74"/>
    <mergeCell ref="A75:A76"/>
    <mergeCell ref="A78:A79"/>
    <mergeCell ref="A80:A81"/>
    <mergeCell ref="A82:A83"/>
    <mergeCell ref="A58:A59"/>
    <mergeCell ref="A60:A61"/>
    <mergeCell ref="A63:A64"/>
    <mergeCell ref="A65:A66"/>
    <mergeCell ref="A67:A68"/>
    <mergeCell ref="A69:A70"/>
    <mergeCell ref="A44:A45"/>
    <mergeCell ref="A47:A48"/>
    <mergeCell ref="B43:B44"/>
    <mergeCell ref="B45:B47"/>
    <mergeCell ref="B48:B49"/>
    <mergeCell ref="B50:B51"/>
    <mergeCell ref="B20:B23"/>
    <mergeCell ref="B24:B25"/>
    <mergeCell ref="B26:B27"/>
    <mergeCell ref="B28:B31"/>
    <mergeCell ref="B32:B35"/>
    <mergeCell ref="B36:B37"/>
    <mergeCell ref="B88:B90"/>
    <mergeCell ref="C5:C7"/>
    <mergeCell ref="C8:C9"/>
    <mergeCell ref="C10:C11"/>
    <mergeCell ref="C12:C15"/>
    <mergeCell ref="C16:C17"/>
    <mergeCell ref="C18:C19"/>
    <mergeCell ref="C20:C23"/>
    <mergeCell ref="C24:C27"/>
    <mergeCell ref="C28:C31"/>
    <mergeCell ref="B72:B75"/>
    <mergeCell ref="B76:B77"/>
    <mergeCell ref="B78:B80"/>
    <mergeCell ref="B81:B82"/>
    <mergeCell ref="B83:B84"/>
    <mergeCell ref="B85:B87"/>
    <mergeCell ref="B52:B55"/>
    <mergeCell ref="B56:B57"/>
    <mergeCell ref="B58:B60"/>
    <mergeCell ref="B61:B63"/>
    <mergeCell ref="B64:B67"/>
    <mergeCell ref="B68:B71"/>
    <mergeCell ref="B38:B40"/>
    <mergeCell ref="B41:B42"/>
    <mergeCell ref="C88:C90"/>
    <mergeCell ref="D5:D7"/>
    <mergeCell ref="D8:D9"/>
    <mergeCell ref="D10:D11"/>
    <mergeCell ref="D12:D15"/>
    <mergeCell ref="D16:D17"/>
    <mergeCell ref="D18:D19"/>
    <mergeCell ref="D20:D21"/>
    <mergeCell ref="D22:D23"/>
    <mergeCell ref="C68:C71"/>
    <mergeCell ref="C72:C75"/>
    <mergeCell ref="C76:C77"/>
    <mergeCell ref="C78:C80"/>
    <mergeCell ref="C81:C82"/>
    <mergeCell ref="C83:C84"/>
    <mergeCell ref="C50:C51"/>
    <mergeCell ref="C52:C55"/>
    <mergeCell ref="C56:C57"/>
    <mergeCell ref="C58:C60"/>
    <mergeCell ref="C61:C63"/>
    <mergeCell ref="C64:C67"/>
    <mergeCell ref="C32:C35"/>
    <mergeCell ref="C38:C40"/>
    <mergeCell ref="C41:C42"/>
    <mergeCell ref="D58:D60"/>
    <mergeCell ref="D61:D67"/>
    <mergeCell ref="D24:D27"/>
    <mergeCell ref="D28:D31"/>
    <mergeCell ref="D32:D35"/>
    <mergeCell ref="D36:D37"/>
    <mergeCell ref="D38:D40"/>
    <mergeCell ref="D41:D44"/>
    <mergeCell ref="C85:C87"/>
    <mergeCell ref="C43:C44"/>
    <mergeCell ref="C45:C47"/>
    <mergeCell ref="C48:C49"/>
    <mergeCell ref="E38:E40"/>
    <mergeCell ref="E41:E44"/>
    <mergeCell ref="E45:E47"/>
    <mergeCell ref="E48:E51"/>
    <mergeCell ref="D85:D87"/>
    <mergeCell ref="D88:D90"/>
    <mergeCell ref="E5:E7"/>
    <mergeCell ref="E8:E10"/>
    <mergeCell ref="E11:E15"/>
    <mergeCell ref="E16:E17"/>
    <mergeCell ref="E18:E19"/>
    <mergeCell ref="E20:E23"/>
    <mergeCell ref="E24:E27"/>
    <mergeCell ref="E28:E31"/>
    <mergeCell ref="D68:D69"/>
    <mergeCell ref="D70:D71"/>
    <mergeCell ref="D72:D75"/>
    <mergeCell ref="D76:D77"/>
    <mergeCell ref="D79:D80"/>
    <mergeCell ref="D81:D84"/>
    <mergeCell ref="D45:D47"/>
    <mergeCell ref="D48:D49"/>
    <mergeCell ref="D50:D51"/>
    <mergeCell ref="D52:D55"/>
    <mergeCell ref="E87:E90"/>
    <mergeCell ref="F5:F7"/>
    <mergeCell ref="F8:F9"/>
    <mergeCell ref="F10:F11"/>
    <mergeCell ref="F12:F15"/>
    <mergeCell ref="F18:F19"/>
    <mergeCell ref="F20:F23"/>
    <mergeCell ref="F24:F27"/>
    <mergeCell ref="F28:F31"/>
    <mergeCell ref="F32:F33"/>
    <mergeCell ref="E68:E71"/>
    <mergeCell ref="E72:E74"/>
    <mergeCell ref="E75:E77"/>
    <mergeCell ref="E78:E80"/>
    <mergeCell ref="E81:E84"/>
    <mergeCell ref="E85:E86"/>
    <mergeCell ref="E52:E53"/>
    <mergeCell ref="E54:E55"/>
    <mergeCell ref="E56:E57"/>
    <mergeCell ref="E58:E60"/>
    <mergeCell ref="E61:E63"/>
    <mergeCell ref="E64:E67"/>
    <mergeCell ref="E32:E35"/>
    <mergeCell ref="E36:E37"/>
    <mergeCell ref="F76:F77"/>
    <mergeCell ref="F78:F79"/>
    <mergeCell ref="F80:F84"/>
    <mergeCell ref="F85:F87"/>
    <mergeCell ref="F88:F90"/>
    <mergeCell ref="G5:G7"/>
    <mergeCell ref="G8:G9"/>
    <mergeCell ref="G10:G11"/>
    <mergeCell ref="G12:G13"/>
    <mergeCell ref="G14:G15"/>
    <mergeCell ref="F52:F55"/>
    <mergeCell ref="F56:F57"/>
    <mergeCell ref="F58:F60"/>
    <mergeCell ref="F61:F67"/>
    <mergeCell ref="F68:F71"/>
    <mergeCell ref="F72:F75"/>
    <mergeCell ref="F34:F35"/>
    <mergeCell ref="F36:F37"/>
    <mergeCell ref="F40:F42"/>
    <mergeCell ref="F43:F44"/>
    <mergeCell ref="F45:F47"/>
    <mergeCell ref="F48:F51"/>
    <mergeCell ref="G38:G40"/>
    <mergeCell ref="G41:G44"/>
    <mergeCell ref="G45:G47"/>
    <mergeCell ref="G48:G49"/>
    <mergeCell ref="G16:G17"/>
    <mergeCell ref="G18:G19"/>
    <mergeCell ref="G20:G23"/>
    <mergeCell ref="G24:G27"/>
    <mergeCell ref="G28:G29"/>
    <mergeCell ref="G30:G31"/>
    <mergeCell ref="G88:G90"/>
    <mergeCell ref="H5:H7"/>
    <mergeCell ref="H8:H9"/>
    <mergeCell ref="H10:H11"/>
    <mergeCell ref="H12:H15"/>
    <mergeCell ref="H16:H17"/>
    <mergeCell ref="H18:H19"/>
    <mergeCell ref="H20:H23"/>
    <mergeCell ref="H24:H27"/>
    <mergeCell ref="H28:H31"/>
    <mergeCell ref="G68:G71"/>
    <mergeCell ref="G72:G75"/>
    <mergeCell ref="G76:G77"/>
    <mergeCell ref="G78:G80"/>
    <mergeCell ref="G81:G84"/>
    <mergeCell ref="G85:G87"/>
    <mergeCell ref="G50:G51"/>
    <mergeCell ref="G52:G55"/>
    <mergeCell ref="G56:G57"/>
    <mergeCell ref="G58:G60"/>
    <mergeCell ref="G61:G63"/>
    <mergeCell ref="G64:G67"/>
    <mergeCell ref="G32:G35"/>
    <mergeCell ref="G36:G37"/>
    <mergeCell ref="H88:H90"/>
    <mergeCell ref="I5:I7"/>
    <mergeCell ref="I8:I9"/>
    <mergeCell ref="I10:I11"/>
    <mergeCell ref="I12:I13"/>
    <mergeCell ref="I14:I15"/>
    <mergeCell ref="I16:I17"/>
    <mergeCell ref="I18:I19"/>
    <mergeCell ref="I20:I23"/>
    <mergeCell ref="H70:H71"/>
    <mergeCell ref="H72:H73"/>
    <mergeCell ref="H74:H75"/>
    <mergeCell ref="H76:H77"/>
    <mergeCell ref="H78:H80"/>
    <mergeCell ref="H81:H84"/>
    <mergeCell ref="H50:H51"/>
    <mergeCell ref="H52:H55"/>
    <mergeCell ref="H59:H60"/>
    <mergeCell ref="H61:H63"/>
    <mergeCell ref="H64:H67"/>
    <mergeCell ref="H68:H69"/>
    <mergeCell ref="H32:H35"/>
    <mergeCell ref="H36:H37"/>
    <mergeCell ref="H38:H40"/>
    <mergeCell ref="I56:I57"/>
    <mergeCell ref="I58:I60"/>
    <mergeCell ref="I24:I27"/>
    <mergeCell ref="I28:I31"/>
    <mergeCell ref="I32:I35"/>
    <mergeCell ref="I38:I40"/>
    <mergeCell ref="I41:I42"/>
    <mergeCell ref="I43:I44"/>
    <mergeCell ref="H85:H87"/>
    <mergeCell ref="H41:H44"/>
    <mergeCell ref="H45:H47"/>
    <mergeCell ref="H48:H49"/>
    <mergeCell ref="J32:J35"/>
    <mergeCell ref="J38:J40"/>
    <mergeCell ref="J41:J42"/>
    <mergeCell ref="J43:J44"/>
    <mergeCell ref="I81:I82"/>
    <mergeCell ref="I83:I84"/>
    <mergeCell ref="I85:I87"/>
    <mergeCell ref="I88:I90"/>
    <mergeCell ref="J5:J7"/>
    <mergeCell ref="J8:J9"/>
    <mergeCell ref="J10:J11"/>
    <mergeCell ref="J12:J15"/>
    <mergeCell ref="J16:J17"/>
    <mergeCell ref="J19:J23"/>
    <mergeCell ref="I61:I63"/>
    <mergeCell ref="I64:I67"/>
    <mergeCell ref="I68:I71"/>
    <mergeCell ref="I72:I75"/>
    <mergeCell ref="I76:I77"/>
    <mergeCell ref="I78:I80"/>
    <mergeCell ref="I45:I47"/>
    <mergeCell ref="I48:I49"/>
    <mergeCell ref="I50:I51"/>
    <mergeCell ref="I52:I55"/>
    <mergeCell ref="J81:J82"/>
    <mergeCell ref="J83:J84"/>
    <mergeCell ref="J85:J87"/>
    <mergeCell ref="J88:J90"/>
    <mergeCell ref="K5:K7"/>
    <mergeCell ref="K8:K9"/>
    <mergeCell ref="K10:K11"/>
    <mergeCell ref="K12:K15"/>
    <mergeCell ref="K16:K17"/>
    <mergeCell ref="K18:K19"/>
    <mergeCell ref="J61:J63"/>
    <mergeCell ref="J64:J67"/>
    <mergeCell ref="J68:J71"/>
    <mergeCell ref="J72:J75"/>
    <mergeCell ref="J76:J77"/>
    <mergeCell ref="J78:J80"/>
    <mergeCell ref="J45:J47"/>
    <mergeCell ref="J48:J49"/>
    <mergeCell ref="J50:J51"/>
    <mergeCell ref="J52:J55"/>
    <mergeCell ref="J56:J57"/>
    <mergeCell ref="J58:J60"/>
    <mergeCell ref="J24:J27"/>
    <mergeCell ref="J28:J31"/>
    <mergeCell ref="L5:L7"/>
    <mergeCell ref="L8:L11"/>
    <mergeCell ref="L12:L15"/>
    <mergeCell ref="L16:L19"/>
    <mergeCell ref="L20:L23"/>
    <mergeCell ref="L24:L27"/>
    <mergeCell ref="L28:L31"/>
    <mergeCell ref="K61:K67"/>
    <mergeCell ref="K68:K69"/>
    <mergeCell ref="K41:K44"/>
    <mergeCell ref="K45:K47"/>
    <mergeCell ref="K48:K49"/>
    <mergeCell ref="K50:K51"/>
    <mergeCell ref="K52:K55"/>
    <mergeCell ref="K58:K60"/>
    <mergeCell ref="K20:K23"/>
    <mergeCell ref="K24:K27"/>
    <mergeCell ref="K28:K31"/>
    <mergeCell ref="K32:K35"/>
    <mergeCell ref="K36:K37"/>
    <mergeCell ref="K38:K40"/>
    <mergeCell ref="L32:L35"/>
    <mergeCell ref="L36:L37"/>
    <mergeCell ref="L38:L40"/>
    <mergeCell ref="L41:L44"/>
    <mergeCell ref="L45:L47"/>
    <mergeCell ref="L48:L51"/>
    <mergeCell ref="K81:K84"/>
    <mergeCell ref="K85:K87"/>
    <mergeCell ref="K88:K90"/>
    <mergeCell ref="K70:K71"/>
    <mergeCell ref="K72:K75"/>
    <mergeCell ref="K76:K77"/>
    <mergeCell ref="K78:K80"/>
    <mergeCell ref="M52:M55"/>
    <mergeCell ref="M56:M57"/>
    <mergeCell ref="L88:L90"/>
    <mergeCell ref="M5:M7"/>
    <mergeCell ref="M8:M9"/>
    <mergeCell ref="M10:M11"/>
    <mergeCell ref="M12:M17"/>
    <mergeCell ref="M19:M23"/>
    <mergeCell ref="M24:M27"/>
    <mergeCell ref="M28:M31"/>
    <mergeCell ref="M32:M33"/>
    <mergeCell ref="M34:M35"/>
    <mergeCell ref="L68:L71"/>
    <mergeCell ref="L72:L75"/>
    <mergeCell ref="L76:L77"/>
    <mergeCell ref="L79:L80"/>
    <mergeCell ref="L81:L84"/>
    <mergeCell ref="L85:L87"/>
    <mergeCell ref="L52:L53"/>
    <mergeCell ref="L54:L55"/>
    <mergeCell ref="L56:L57"/>
    <mergeCell ref="L58:L60"/>
    <mergeCell ref="L61:L63"/>
    <mergeCell ref="L64:L67"/>
    <mergeCell ref="N30:N31"/>
    <mergeCell ref="N32:N35"/>
    <mergeCell ref="N36:N37"/>
    <mergeCell ref="N38:N40"/>
    <mergeCell ref="M85:M87"/>
    <mergeCell ref="M88:M90"/>
    <mergeCell ref="N5:N7"/>
    <mergeCell ref="N8:N9"/>
    <mergeCell ref="N10:N11"/>
    <mergeCell ref="N12:N13"/>
    <mergeCell ref="N14:N15"/>
    <mergeCell ref="N16:N17"/>
    <mergeCell ref="N18:N19"/>
    <mergeCell ref="N20:N23"/>
    <mergeCell ref="M59:M60"/>
    <mergeCell ref="M61:M67"/>
    <mergeCell ref="M68:M70"/>
    <mergeCell ref="M71:M75"/>
    <mergeCell ref="M76:M80"/>
    <mergeCell ref="M81:M84"/>
    <mergeCell ref="M40:M42"/>
    <mergeCell ref="M43:M44"/>
    <mergeCell ref="M45:M47"/>
    <mergeCell ref="M48:M51"/>
    <mergeCell ref="N76:N77"/>
    <mergeCell ref="N78:N80"/>
    <mergeCell ref="N81:N84"/>
    <mergeCell ref="N85:N87"/>
    <mergeCell ref="N88:N90"/>
    <mergeCell ref="O6:O7"/>
    <mergeCell ref="O8:O9"/>
    <mergeCell ref="O10:O11"/>
    <mergeCell ref="O12:O15"/>
    <mergeCell ref="O16:O17"/>
    <mergeCell ref="N56:N57"/>
    <mergeCell ref="N58:N60"/>
    <mergeCell ref="N61:N63"/>
    <mergeCell ref="N64:N67"/>
    <mergeCell ref="N68:N71"/>
    <mergeCell ref="N72:N75"/>
    <mergeCell ref="N41:N44"/>
    <mergeCell ref="N45:N47"/>
    <mergeCell ref="N48:N49"/>
    <mergeCell ref="N50:N51"/>
    <mergeCell ref="N52:N53"/>
    <mergeCell ref="N54:N55"/>
    <mergeCell ref="N24:N27"/>
    <mergeCell ref="N28:N29"/>
    <mergeCell ref="O41:O42"/>
    <mergeCell ref="O43:O44"/>
    <mergeCell ref="O45:O47"/>
    <mergeCell ref="O48:O49"/>
    <mergeCell ref="O18:O19"/>
    <mergeCell ref="O20:O23"/>
    <mergeCell ref="O24:O25"/>
    <mergeCell ref="O26:O27"/>
    <mergeCell ref="O28:O31"/>
    <mergeCell ref="O32:O35"/>
    <mergeCell ref="O83:O84"/>
    <mergeCell ref="O85:O87"/>
    <mergeCell ref="O88:O90"/>
    <mergeCell ref="P6:P7"/>
    <mergeCell ref="P8:P9"/>
    <mergeCell ref="P10:P11"/>
    <mergeCell ref="P12:P13"/>
    <mergeCell ref="P14:P15"/>
    <mergeCell ref="P16:P17"/>
    <mergeCell ref="P18:P19"/>
    <mergeCell ref="O68:O69"/>
    <mergeCell ref="O70:O71"/>
    <mergeCell ref="O72:O75"/>
    <mergeCell ref="O76:O77"/>
    <mergeCell ref="O78:O80"/>
    <mergeCell ref="O81:O82"/>
    <mergeCell ref="O50:O51"/>
    <mergeCell ref="O52:O53"/>
    <mergeCell ref="O54:O55"/>
    <mergeCell ref="O58:O60"/>
    <mergeCell ref="O61:O63"/>
    <mergeCell ref="O64:O67"/>
    <mergeCell ref="O36:O37"/>
    <mergeCell ref="O38:O40"/>
    <mergeCell ref="P83:P84"/>
    <mergeCell ref="P85:P87"/>
    <mergeCell ref="P88:P90"/>
    <mergeCell ref="P54:P55"/>
    <mergeCell ref="P58:P63"/>
    <mergeCell ref="P64:P67"/>
    <mergeCell ref="P68:P69"/>
    <mergeCell ref="P70:P71"/>
    <mergeCell ref="P72:P75"/>
    <mergeCell ref="Q6:Q7"/>
    <mergeCell ref="Q8:Q9"/>
    <mergeCell ref="Q10:Q11"/>
    <mergeCell ref="Q12:Q13"/>
    <mergeCell ref="Q14:Q15"/>
    <mergeCell ref="Q16:Q19"/>
    <mergeCell ref="P76:P77"/>
    <mergeCell ref="P78:P80"/>
    <mergeCell ref="P81:P82"/>
    <mergeCell ref="P41:P42"/>
    <mergeCell ref="P43:P44"/>
    <mergeCell ref="P45:P47"/>
    <mergeCell ref="P48:P49"/>
    <mergeCell ref="P50:P51"/>
    <mergeCell ref="P52:P53"/>
    <mergeCell ref="P20:P23"/>
    <mergeCell ref="P24:P25"/>
    <mergeCell ref="P26:P27"/>
    <mergeCell ref="P28:P31"/>
    <mergeCell ref="P32:P35"/>
    <mergeCell ref="P38:P40"/>
    <mergeCell ref="Q64:Q67"/>
    <mergeCell ref="Q68:Q71"/>
    <mergeCell ref="Q41:Q42"/>
    <mergeCell ref="Q43:Q44"/>
    <mergeCell ref="Q45:Q47"/>
    <mergeCell ref="Q48:Q49"/>
    <mergeCell ref="Q50:Q51"/>
    <mergeCell ref="Q52:Q53"/>
    <mergeCell ref="Q20:Q23"/>
    <mergeCell ref="Q24:Q25"/>
    <mergeCell ref="Q26:Q27"/>
    <mergeCell ref="Q28:Q30"/>
    <mergeCell ref="Q31:Q37"/>
    <mergeCell ref="Q38:Q40"/>
    <mergeCell ref="R38:R40"/>
    <mergeCell ref="R41:R44"/>
    <mergeCell ref="R45:R47"/>
    <mergeCell ref="R48:R49"/>
    <mergeCell ref="Q88:Q90"/>
    <mergeCell ref="R6:R7"/>
    <mergeCell ref="R8:R9"/>
    <mergeCell ref="R10:R11"/>
    <mergeCell ref="R12:R15"/>
    <mergeCell ref="R16:R17"/>
    <mergeCell ref="R18:R19"/>
    <mergeCell ref="R20:R23"/>
    <mergeCell ref="R24:R25"/>
    <mergeCell ref="R26:R27"/>
    <mergeCell ref="Q72:Q75"/>
    <mergeCell ref="Q76:Q77"/>
    <mergeCell ref="Q78:Q80"/>
    <mergeCell ref="Q81:Q82"/>
    <mergeCell ref="Q83:Q84"/>
    <mergeCell ref="Q85:Q87"/>
    <mergeCell ref="Q54:Q55"/>
    <mergeCell ref="Q56:Q57"/>
    <mergeCell ref="Q58:Q60"/>
    <mergeCell ref="Q61:Q63"/>
    <mergeCell ref="R88:R90"/>
    <mergeCell ref="S5:S7"/>
    <mergeCell ref="S8:S11"/>
    <mergeCell ref="S12:S15"/>
    <mergeCell ref="S16:S19"/>
    <mergeCell ref="S20:S22"/>
    <mergeCell ref="S23:S27"/>
    <mergeCell ref="S28:S31"/>
    <mergeCell ref="S32:S35"/>
    <mergeCell ref="S36:S37"/>
    <mergeCell ref="R70:R71"/>
    <mergeCell ref="R72:R75"/>
    <mergeCell ref="R76:R77"/>
    <mergeCell ref="R78:R80"/>
    <mergeCell ref="R81:R84"/>
    <mergeCell ref="R85:R87"/>
    <mergeCell ref="R50:R51"/>
    <mergeCell ref="R52:R53"/>
    <mergeCell ref="R54:R55"/>
    <mergeCell ref="R58:R60"/>
    <mergeCell ref="R61:R67"/>
    <mergeCell ref="R68:R69"/>
    <mergeCell ref="R28:R31"/>
    <mergeCell ref="R32:R35"/>
    <mergeCell ref="S78:S80"/>
    <mergeCell ref="S81:S84"/>
    <mergeCell ref="S85:S87"/>
    <mergeCell ref="S88:S90"/>
    <mergeCell ref="T5:T7"/>
    <mergeCell ref="T8:T9"/>
    <mergeCell ref="T10:T11"/>
    <mergeCell ref="T12:T17"/>
    <mergeCell ref="T18:T19"/>
    <mergeCell ref="S56:S57"/>
    <mergeCell ref="S58:S60"/>
    <mergeCell ref="S61:S63"/>
    <mergeCell ref="S64:S67"/>
    <mergeCell ref="S68:S71"/>
    <mergeCell ref="S72:S75"/>
    <mergeCell ref="S38:S40"/>
    <mergeCell ref="S41:S44"/>
    <mergeCell ref="S45:S47"/>
    <mergeCell ref="S48:S51"/>
    <mergeCell ref="S52:S53"/>
    <mergeCell ref="S54:S55"/>
    <mergeCell ref="T52:T55"/>
    <mergeCell ref="T56:T57"/>
    <mergeCell ref="T20:T23"/>
    <mergeCell ref="T24:T27"/>
    <mergeCell ref="T28:T31"/>
    <mergeCell ref="T32:T33"/>
    <mergeCell ref="T34:T35"/>
    <mergeCell ref="T36:T37"/>
    <mergeCell ref="S76:S77"/>
    <mergeCell ref="U36:U37"/>
    <mergeCell ref="U39:U40"/>
    <mergeCell ref="U41:U42"/>
    <mergeCell ref="U43:U44"/>
    <mergeCell ref="T85:T87"/>
    <mergeCell ref="T88:T90"/>
    <mergeCell ref="U6:U7"/>
    <mergeCell ref="U8:U9"/>
    <mergeCell ref="U10:U11"/>
    <mergeCell ref="U12:U13"/>
    <mergeCell ref="U14:U15"/>
    <mergeCell ref="U16:U19"/>
    <mergeCell ref="U20:U23"/>
    <mergeCell ref="U24:U25"/>
    <mergeCell ref="T59:T60"/>
    <mergeCell ref="T61:T67"/>
    <mergeCell ref="T68:T71"/>
    <mergeCell ref="T72:T75"/>
    <mergeCell ref="T76:T80"/>
    <mergeCell ref="T81:T84"/>
    <mergeCell ref="T40:T42"/>
    <mergeCell ref="T43:T44"/>
    <mergeCell ref="T45:T47"/>
    <mergeCell ref="T48:T51"/>
    <mergeCell ref="U78:U80"/>
    <mergeCell ref="U81:U82"/>
    <mergeCell ref="U83:U84"/>
    <mergeCell ref="U85:U87"/>
    <mergeCell ref="U88:U90"/>
    <mergeCell ref="V5:V7"/>
    <mergeCell ref="V8:V9"/>
    <mergeCell ref="V10:V11"/>
    <mergeCell ref="V12:V15"/>
    <mergeCell ref="V16:V17"/>
    <mergeCell ref="U58:U60"/>
    <mergeCell ref="U61:U63"/>
    <mergeCell ref="U64:U67"/>
    <mergeCell ref="U68:U71"/>
    <mergeCell ref="U72:U75"/>
    <mergeCell ref="U76:U77"/>
    <mergeCell ref="U45:U47"/>
    <mergeCell ref="U48:U49"/>
    <mergeCell ref="U50:U51"/>
    <mergeCell ref="U52:U53"/>
    <mergeCell ref="U54:U55"/>
    <mergeCell ref="U56:U57"/>
    <mergeCell ref="U26:U27"/>
    <mergeCell ref="U28:U35"/>
    <mergeCell ref="V66:V67"/>
    <mergeCell ref="V68:V69"/>
    <mergeCell ref="V38:V40"/>
    <mergeCell ref="V41:V42"/>
    <mergeCell ref="V43:V44"/>
    <mergeCell ref="V45:V47"/>
    <mergeCell ref="V48:V49"/>
    <mergeCell ref="V50:V51"/>
    <mergeCell ref="V18:V19"/>
    <mergeCell ref="V20:V23"/>
    <mergeCell ref="V24:V27"/>
    <mergeCell ref="V28:V31"/>
    <mergeCell ref="V32:V35"/>
    <mergeCell ref="V36:V37"/>
    <mergeCell ref="W28:W31"/>
    <mergeCell ref="W32:W35"/>
    <mergeCell ref="W38:W40"/>
    <mergeCell ref="W41:W42"/>
    <mergeCell ref="V85:V87"/>
    <mergeCell ref="V88:V90"/>
    <mergeCell ref="W5:W7"/>
    <mergeCell ref="W8:W9"/>
    <mergeCell ref="W10:W11"/>
    <mergeCell ref="W12:W13"/>
    <mergeCell ref="W14:W15"/>
    <mergeCell ref="W16:W17"/>
    <mergeCell ref="W18:W19"/>
    <mergeCell ref="W20:W21"/>
    <mergeCell ref="V70:V71"/>
    <mergeCell ref="V72:V75"/>
    <mergeCell ref="V76:V77"/>
    <mergeCell ref="V79:V80"/>
    <mergeCell ref="V81:V82"/>
    <mergeCell ref="V83:V84"/>
    <mergeCell ref="V52:V55"/>
    <mergeCell ref="V58:V60"/>
    <mergeCell ref="V61:V63"/>
    <mergeCell ref="V64:V65"/>
    <mergeCell ref="W81:W82"/>
    <mergeCell ref="W83:W84"/>
    <mergeCell ref="W85:W87"/>
    <mergeCell ref="W88:W90"/>
    <mergeCell ref="X5:X7"/>
    <mergeCell ref="X8:X9"/>
    <mergeCell ref="X10:X11"/>
    <mergeCell ref="X12:X13"/>
    <mergeCell ref="X14:X15"/>
    <mergeCell ref="X16:X17"/>
    <mergeCell ref="W64:W67"/>
    <mergeCell ref="W68:W69"/>
    <mergeCell ref="W70:W71"/>
    <mergeCell ref="W72:W75"/>
    <mergeCell ref="W76:W77"/>
    <mergeCell ref="W78:W80"/>
    <mergeCell ref="W43:W44"/>
    <mergeCell ref="W45:W47"/>
    <mergeCell ref="W48:W49"/>
    <mergeCell ref="W50:W51"/>
    <mergeCell ref="W52:W55"/>
    <mergeCell ref="W58:W63"/>
    <mergeCell ref="W22:W23"/>
    <mergeCell ref="W24:W27"/>
    <mergeCell ref="X43:X44"/>
    <mergeCell ref="X45:X47"/>
    <mergeCell ref="X48:X49"/>
    <mergeCell ref="X50:X51"/>
    <mergeCell ref="X18:X19"/>
    <mergeCell ref="X20:X23"/>
    <mergeCell ref="X24:X27"/>
    <mergeCell ref="X28:X30"/>
    <mergeCell ref="X31:X35"/>
    <mergeCell ref="X36:X37"/>
    <mergeCell ref="X88:X90"/>
    <mergeCell ref="Y5:Y7"/>
    <mergeCell ref="Y8:Y9"/>
    <mergeCell ref="Y10:Y11"/>
    <mergeCell ref="Y12:Y15"/>
    <mergeCell ref="Y16:Y17"/>
    <mergeCell ref="Y18:Y19"/>
    <mergeCell ref="Y20:Y23"/>
    <mergeCell ref="Y24:Y27"/>
    <mergeCell ref="Y28:Y31"/>
    <mergeCell ref="X72:X75"/>
    <mergeCell ref="X76:X77"/>
    <mergeCell ref="X78:X80"/>
    <mergeCell ref="X81:X82"/>
    <mergeCell ref="X83:X84"/>
    <mergeCell ref="X85:X87"/>
    <mergeCell ref="X52:X55"/>
    <mergeCell ref="X56:X57"/>
    <mergeCell ref="X58:X60"/>
    <mergeCell ref="X61:X63"/>
    <mergeCell ref="X64:X67"/>
    <mergeCell ref="X68:X71"/>
    <mergeCell ref="X38:X40"/>
    <mergeCell ref="X41:X42"/>
    <mergeCell ref="Y78:Y80"/>
    <mergeCell ref="Y81:Y84"/>
    <mergeCell ref="Y85:Y87"/>
    <mergeCell ref="Y88:Y90"/>
    <mergeCell ref="Z5:Z7"/>
    <mergeCell ref="Z8:Z11"/>
    <mergeCell ref="Z12:Z15"/>
    <mergeCell ref="Z16:Z17"/>
    <mergeCell ref="Z18:Z19"/>
    <mergeCell ref="Y52:Y55"/>
    <mergeCell ref="Y58:Y60"/>
    <mergeCell ref="Y61:Y67"/>
    <mergeCell ref="Y68:Y69"/>
    <mergeCell ref="Y70:Y71"/>
    <mergeCell ref="Y72:Y75"/>
    <mergeCell ref="Y32:Y35"/>
    <mergeCell ref="Y38:Y40"/>
    <mergeCell ref="Y41:Y44"/>
    <mergeCell ref="Y45:Y47"/>
    <mergeCell ref="Y48:Y49"/>
    <mergeCell ref="Y50:Y51"/>
    <mergeCell ref="Z54:Z55"/>
    <mergeCell ref="Z56:Z57"/>
    <mergeCell ref="Z20:Z22"/>
    <mergeCell ref="Z23:Z27"/>
    <mergeCell ref="Z28:Z30"/>
    <mergeCell ref="Z31:Z35"/>
    <mergeCell ref="Z36:Z37"/>
    <mergeCell ref="Z38:Z40"/>
    <mergeCell ref="Y76:Y77"/>
    <mergeCell ref="AA32:AA33"/>
    <mergeCell ref="AA34:AA35"/>
    <mergeCell ref="AA36:AA37"/>
    <mergeCell ref="AA40:AA42"/>
    <mergeCell ref="Z78:Z80"/>
    <mergeCell ref="Z81:Z84"/>
    <mergeCell ref="Z85:Z87"/>
    <mergeCell ref="Z88:Z89"/>
    <mergeCell ref="AA5:AA7"/>
    <mergeCell ref="AA8:AA9"/>
    <mergeCell ref="AA10:AA11"/>
    <mergeCell ref="AA12:AA15"/>
    <mergeCell ref="AA18:AA19"/>
    <mergeCell ref="AA20:AA22"/>
    <mergeCell ref="Z58:Z60"/>
    <mergeCell ref="Z61:Z63"/>
    <mergeCell ref="Z64:Z67"/>
    <mergeCell ref="Z68:Z71"/>
    <mergeCell ref="Z72:Z75"/>
    <mergeCell ref="Z76:Z77"/>
    <mergeCell ref="Z41:Z44"/>
    <mergeCell ref="Z45:Z47"/>
    <mergeCell ref="Z48:Z51"/>
    <mergeCell ref="Z52:Z53"/>
    <mergeCell ref="AA85:AA87"/>
    <mergeCell ref="AA88:AA89"/>
    <mergeCell ref="AB5:AB7"/>
    <mergeCell ref="AB8:AB9"/>
    <mergeCell ref="AB10:AB11"/>
    <mergeCell ref="AB12:AB13"/>
    <mergeCell ref="AB14:AB15"/>
    <mergeCell ref="AB16:AB19"/>
    <mergeCell ref="AB20:AB23"/>
    <mergeCell ref="AB24:AB27"/>
    <mergeCell ref="AA61:AA67"/>
    <mergeCell ref="AA68:AA71"/>
    <mergeCell ref="AA72:AA74"/>
    <mergeCell ref="AA75:AA77"/>
    <mergeCell ref="AA78:AA80"/>
    <mergeCell ref="AA81:AA84"/>
    <mergeCell ref="AA43:AA44"/>
    <mergeCell ref="AA45:AA47"/>
    <mergeCell ref="AA48:AA51"/>
    <mergeCell ref="AA52:AA55"/>
    <mergeCell ref="AA56:AA57"/>
    <mergeCell ref="AA59:AA60"/>
    <mergeCell ref="AA23:AA27"/>
    <mergeCell ref="AA28:AA31"/>
    <mergeCell ref="AB85:AB87"/>
    <mergeCell ref="AB88:AB90"/>
    <mergeCell ref="AC5:AC7"/>
    <mergeCell ref="AC8:AC9"/>
    <mergeCell ref="AC10:AC11"/>
    <mergeCell ref="AC12:AC15"/>
    <mergeCell ref="AC16:AC17"/>
    <mergeCell ref="AB58:AB60"/>
    <mergeCell ref="AB61:AB63"/>
    <mergeCell ref="AB64:AB67"/>
    <mergeCell ref="AB68:AB71"/>
    <mergeCell ref="AB72:AB75"/>
    <mergeCell ref="AB76:AB77"/>
    <mergeCell ref="AB43:AB44"/>
    <mergeCell ref="AB45:AB47"/>
    <mergeCell ref="AB48:AB49"/>
    <mergeCell ref="AB50:AB51"/>
    <mergeCell ref="AB52:AB55"/>
    <mergeCell ref="AB56:AB57"/>
    <mergeCell ref="AB28:AB29"/>
    <mergeCell ref="AB30:AB31"/>
    <mergeCell ref="AB32:AB35"/>
    <mergeCell ref="AB36:AB37"/>
    <mergeCell ref="AB39:AB40"/>
    <mergeCell ref="AC18:AC19"/>
    <mergeCell ref="AC20:AC23"/>
    <mergeCell ref="AC24:AC27"/>
    <mergeCell ref="AC28:AC31"/>
    <mergeCell ref="AC32:AC35"/>
    <mergeCell ref="AC36:AC37"/>
    <mergeCell ref="AB78:AB80"/>
    <mergeCell ref="AB81:AB82"/>
    <mergeCell ref="AB83:AB84"/>
    <mergeCell ref="AB41:AB42"/>
    <mergeCell ref="AC88:AC90"/>
    <mergeCell ref="AD5:AD7"/>
    <mergeCell ref="AD8:AD9"/>
    <mergeCell ref="AD10:AD11"/>
    <mergeCell ref="AD12:AD13"/>
    <mergeCell ref="AD14:AD15"/>
    <mergeCell ref="AD16:AD17"/>
    <mergeCell ref="AD18:AD19"/>
    <mergeCell ref="AD20:AD21"/>
    <mergeCell ref="AC70:AC71"/>
    <mergeCell ref="AC72:AC75"/>
    <mergeCell ref="AC76:AC77"/>
    <mergeCell ref="AC79:AC80"/>
    <mergeCell ref="AC81:AC82"/>
    <mergeCell ref="AC83:AC84"/>
    <mergeCell ref="AC52:AC55"/>
    <mergeCell ref="AC58:AC60"/>
    <mergeCell ref="AC61:AC63"/>
    <mergeCell ref="AC64:AC65"/>
    <mergeCell ref="AC66:AC67"/>
    <mergeCell ref="AC68:AC69"/>
    <mergeCell ref="AC38:AC40"/>
    <mergeCell ref="AC41:AC42"/>
    <mergeCell ref="AC43:AC44"/>
    <mergeCell ref="AD52:AD55"/>
    <mergeCell ref="AD58:AD62"/>
    <mergeCell ref="AD22:AD23"/>
    <mergeCell ref="AD24:AD27"/>
    <mergeCell ref="AD28:AD31"/>
    <mergeCell ref="AD32:AD35"/>
    <mergeCell ref="AD38:AD40"/>
    <mergeCell ref="AD41:AD42"/>
    <mergeCell ref="AC85:AC87"/>
    <mergeCell ref="AC45:AC47"/>
    <mergeCell ref="AC48:AC49"/>
    <mergeCell ref="AC50:AC51"/>
    <mergeCell ref="AE24:AE27"/>
    <mergeCell ref="AE28:AE30"/>
    <mergeCell ref="AE31:AE35"/>
    <mergeCell ref="AE36:AE37"/>
    <mergeCell ref="AD81:AD82"/>
    <mergeCell ref="AD83:AD84"/>
    <mergeCell ref="AD85:AD87"/>
    <mergeCell ref="AD88:AD90"/>
    <mergeCell ref="AE5:AE7"/>
    <mergeCell ref="AE8:AE9"/>
    <mergeCell ref="AE10:AE11"/>
    <mergeCell ref="AE12:AE13"/>
    <mergeCell ref="AE14:AE15"/>
    <mergeCell ref="AE16:AE17"/>
    <mergeCell ref="AD63:AD67"/>
    <mergeCell ref="AD68:AD69"/>
    <mergeCell ref="AD70:AD71"/>
    <mergeCell ref="AD72:AD75"/>
    <mergeCell ref="AD76:AD77"/>
    <mergeCell ref="AD78:AD80"/>
    <mergeCell ref="AD43:AD44"/>
    <mergeCell ref="AD45:AD47"/>
    <mergeCell ref="AD48:AD49"/>
    <mergeCell ref="AD50:AD51"/>
    <mergeCell ref="AE76:AE77"/>
    <mergeCell ref="AE78:AE80"/>
    <mergeCell ref="AE81:AE84"/>
    <mergeCell ref="AE85:AE87"/>
    <mergeCell ref="AE88:AE90"/>
    <mergeCell ref="AF5:AF7"/>
    <mergeCell ref="AF8:AF9"/>
    <mergeCell ref="AF10:AF11"/>
    <mergeCell ref="AF12:AF15"/>
    <mergeCell ref="AF16:AF17"/>
    <mergeCell ref="AE56:AE57"/>
    <mergeCell ref="AE58:AE60"/>
    <mergeCell ref="AE61:AE63"/>
    <mergeCell ref="AE64:AE67"/>
    <mergeCell ref="AE68:AE71"/>
    <mergeCell ref="AE72:AE75"/>
    <mergeCell ref="AE39:AE40"/>
    <mergeCell ref="AE41:AE44"/>
    <mergeCell ref="AE45:AE47"/>
    <mergeCell ref="AE48:AE49"/>
    <mergeCell ref="AE50:AE51"/>
    <mergeCell ref="AE52:AE55"/>
    <mergeCell ref="AE18:AE19"/>
    <mergeCell ref="AE20:AE23"/>
    <mergeCell ref="AF41:AF44"/>
    <mergeCell ref="AF45:AF47"/>
    <mergeCell ref="AF48:AF49"/>
    <mergeCell ref="AF50:AF51"/>
    <mergeCell ref="AF52:AF55"/>
    <mergeCell ref="AF58:AF60"/>
    <mergeCell ref="AF18:AF19"/>
    <mergeCell ref="AF20:AF23"/>
    <mergeCell ref="AF24:AF27"/>
    <mergeCell ref="AF28:AF31"/>
    <mergeCell ref="AF32:AF35"/>
    <mergeCell ref="AF38:AF40"/>
    <mergeCell ref="AF81:AF84"/>
    <mergeCell ref="AF85:AF87"/>
    <mergeCell ref="AF88:AF90"/>
    <mergeCell ref="AF61:AF67"/>
    <mergeCell ref="AF68:AF69"/>
    <mergeCell ref="AF70:AF71"/>
    <mergeCell ref="AF72:AF75"/>
    <mergeCell ref="AF76:AF77"/>
    <mergeCell ref="AF78:AF8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10.01.2025</vt:lpstr>
    </vt:vector>
  </TitlesOfParts>
  <Company>Discovery Communications Inc.,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Mohamad, Fazilah</dc:creator>
  <cp:lastModifiedBy>LIM, Sok Kwan</cp:lastModifiedBy>
  <dcterms:created xsi:type="dcterms:W3CDTF">2025-09-01T02:37:57Z</dcterms:created>
  <dcterms:modified xsi:type="dcterms:W3CDTF">2025-09-02T01:45:28Z</dcterms:modified>
</cp:coreProperties>
</file>