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LY/"/>
    </mc:Choice>
  </mc:AlternateContent>
  <xr:revisionPtr revIDLastSave="0" documentId="8_{BC72672F-D4F1-426C-845B-2EF4A7578EB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7.01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2" l="1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<sst xmlns="http://schemas.openxmlformats.org/spreadsheetml/2006/main" count="1107" uniqueCount="339">
  <si>
    <t>DNA TLC SE Asia</t>
  </si>
  <si>
    <t>Tuesday</t>
  </si>
  <si>
    <t>Wednesday</t>
  </si>
  <si>
    <t>Thursday</t>
  </si>
  <si>
    <t>Friday</t>
  </si>
  <si>
    <t>Saturday</t>
  </si>
  <si>
    <t>Sunday</t>
  </si>
  <si>
    <t>Monday</t>
  </si>
  <si>
    <t>SINSTD</t>
  </si>
  <si>
    <t>Duff: Ace Of Taste - Sunset Hike (3)</t>
  </si>
  <si>
    <t>Duff: Ace Of Taste - Firehouse Chili (4)</t>
  </si>
  <si>
    <t>Duff: Ace Of Taste - Bake Sale (5)</t>
  </si>
  <si>
    <t>Lost Kitchen (Season 3), The - Its Apple Season (11)</t>
  </si>
  <si>
    <t>Celebrity Iou (Season 5) - Mira Sorvinos Mighty Makeover (5)</t>
  </si>
  <si>
    <t>Hair Loss Clinic, The - Episode 5 (5)</t>
  </si>
  <si>
    <t>Crack Addicts - Smile The Whip Jokes, A (3)</t>
  </si>
  <si>
    <t>Face Doctors, The - Hole In The Face (5)</t>
  </si>
  <si>
    <t>Fixer To Fabulous (Season 3) - Funky Modern Home With A Pool (7)</t>
  </si>
  <si>
    <t>Diners, Drive-Ins, And Dives (Season 35) - From Chicken To Cheesesteak (17)</t>
  </si>
  <si>
    <t>Diners, Drive-Ins, And Dives (Season 35) - Chicken Cross The Globe (1)</t>
  </si>
  <si>
    <t>Say Yes To The Dress: India (Tlc Evergreen Version - Ekta  Zenobia (5)</t>
  </si>
  <si>
    <t>Say Yes To The Dress: India (Tlc Evergreen Version - Anushka  Barkha (6)</t>
  </si>
  <si>
    <t>Lost Kitchen (Season 3), The - Last Dinner Of The Season (12)</t>
  </si>
  <si>
    <t>Buddy Vs. Duff - Battle Begins, The (1)</t>
  </si>
  <si>
    <t>What Am I Eating? With Zooey Deschanel - Stop Ghosting Greens (4)</t>
  </si>
  <si>
    <t>Chasing Flavor - Barbecue (4)</t>
  </si>
  <si>
    <t>Morimoto's Sushi Master (Season 1) - Episode 6 (6)</t>
  </si>
  <si>
    <t>Dinner: Impossible (Season 10) - Lumberjack Special, The (5)</t>
  </si>
  <si>
    <t>Anthony Bourdain: No Reservations (Season 500) - Philippines (5)</t>
  </si>
  <si>
    <t>Fun Taiwan First Timer - Jeremy American Adrenaline Junkie (3)</t>
  </si>
  <si>
    <t>David &amp; Annie: After The 90 Days (Season 2) - Best Sperm, The (7)</t>
  </si>
  <si>
    <t>David &amp; Annie: After The 90 Days (Season 2) - One Step Forward One Step Back (8)</t>
  </si>
  <si>
    <t>Say Yes To The Dress: Dubai - Episode 1 (1)</t>
  </si>
  <si>
    <t>Say Yes To The Dress: Dubai - Episode 2 (2)</t>
  </si>
  <si>
    <t>First Time Fixer - Doing Homework (20)</t>
  </si>
  <si>
    <t>First Time Fixer - Salt Lake City Condo (1)</t>
  </si>
  <si>
    <t>Unwrapped (Season 13) - Greetings From La (13)</t>
  </si>
  <si>
    <t>Unwrapped (Season 13) - Big Apple, The (1)</t>
  </si>
  <si>
    <t>Say Yes To The Dress: India (Tlc Evergreen Version - Aakanksha  Divya (7)</t>
  </si>
  <si>
    <t>Say Yes To The Dress: India (Tlc Evergreen Version - Steffi  Natasha (8)</t>
  </si>
  <si>
    <t>Best Food Ever - Sensational Sandwiches (1)</t>
  </si>
  <si>
    <t>Buddy Vs. Duff - Carnival And Bollywood (2)</t>
  </si>
  <si>
    <t>Everyday Cooking - Broccoli Pesto Pasta And Roasted Vegetable Salad (1)</t>
  </si>
  <si>
    <t>Everyday Cooking - Chicken And Clam Paella And Spiced Caramelized Pin (2)</t>
  </si>
  <si>
    <t>Spring Baking Championship (Season 11) - Magic Of Spring Colors, The (3)</t>
  </si>
  <si>
    <t>Buddy Vs. Duff (Season 3) - Bugs World, A (5)</t>
  </si>
  <si>
    <t>Bake It 'til You Make It - Dashing Through The Snow With My Competition Cake (7)</t>
  </si>
  <si>
    <t>Fun Taiwan First Timer - Jon Canadian Chef (4)</t>
  </si>
  <si>
    <t>Home Town Kickstart - Boost For Buffalo, A (1)</t>
  </si>
  <si>
    <t>Supermarket Stakeout (Season 4) - Vacation Nation (8)</t>
  </si>
  <si>
    <t>Say Yes To The Dress: Uk (Season 4) - Mums And Daughters (1)</t>
  </si>
  <si>
    <t>Say Yes To The Dress: Uk (Season 4) - Budget Busters (2)</t>
  </si>
  <si>
    <t>Best Food Ever - Bodacious Bakeries (2)</t>
  </si>
  <si>
    <t>Buddy Vs. Duff - Its A Dogs Life (3)</t>
  </si>
  <si>
    <t>Culpo Sisters, The - Indecent Proposal (2)</t>
  </si>
  <si>
    <t>Baldwins, The - Working Guy (7)</t>
  </si>
  <si>
    <t>I Love A Mama's Boy (Season 4) - Prince Has Arrived, The (3)</t>
  </si>
  <si>
    <t>Beauty And The Geek Australia (Season 8) - Episode 2 (2)</t>
  </si>
  <si>
    <t>Fun Taiwan First Timer - Garima Indian Adventureseeker (5)</t>
  </si>
  <si>
    <t>Help! I Wrecked My House (Season 3) - Whose Decision Is It Anyway (8)</t>
  </si>
  <si>
    <t>Supermarket Stakeout (Season 4) - Rule The Roost (9)</t>
  </si>
  <si>
    <t>Say Yes To The Dress: Uk (Season 4) - Princess V Fishtail (3)</t>
  </si>
  <si>
    <t>Say Yes To The Dress: Uk (Season 4) - Overpowering Entourage (4)</t>
  </si>
  <si>
    <t>Best Food Ever - Fab Food Carts (3)</t>
  </si>
  <si>
    <t>Buddy Vs. Duff - Wedding Wars (4)</t>
  </si>
  <si>
    <t>Say Yes To The Dress: Dubai - Episode 3 (3)</t>
  </si>
  <si>
    <t>Say Yes To The Dress: Dubai - Episode 4 (4)</t>
  </si>
  <si>
    <t>David &amp; Annie: After The 90 Days (Season 2) - Rollercoaster Rookies (9)</t>
  </si>
  <si>
    <t>David &amp; Annie: After The 90 Days (Season 2) - Just The Beginning (10)</t>
  </si>
  <si>
    <t>90 Day Fiance (Season 9) - Breast Intentions (5)</t>
  </si>
  <si>
    <t>Fun Taiwan First Timer - Tui  Anthony The Hiphop Duo From New Zealand (6)</t>
  </si>
  <si>
    <t>Bake It Till' You Make It</t>
  </si>
  <si>
    <t>Cake Wars</t>
  </si>
  <si>
    <t>The Baldwins</t>
  </si>
  <si>
    <t>Dinner: Impossible</t>
  </si>
  <si>
    <t>90 Day: The Last Resort (Season 2) - On Their Last Legs (12)</t>
  </si>
  <si>
    <t>Darcey &amp; Stacey (Season 3) - Hello  Goodbye (9)</t>
  </si>
  <si>
    <t>Celebrity IOU</t>
  </si>
  <si>
    <t>So Freakin Cheap</t>
  </si>
  <si>
    <t>Spring Baking Championship</t>
  </si>
  <si>
    <t>Fun Taiwan Challenge (Season 2) - Cultural Showdown (1)</t>
  </si>
  <si>
    <t>French Gourmet with Justine Schofield</t>
  </si>
  <si>
    <t>I Bought a Dump... Now What?</t>
  </si>
  <si>
    <t>90 Day Fiance Happily Ever AFT</t>
  </si>
  <si>
    <t>The Bad Foot Clinic</t>
  </si>
  <si>
    <t>The Face Doctors</t>
  </si>
  <si>
    <t>Fun Taiwan First Timer - Drmsby The Motocycle Racer From Australia (8)</t>
  </si>
  <si>
    <t>Fixer To Fabulous (Season 3) - Boring Rancher To Beautiful Bungalow (8)</t>
  </si>
  <si>
    <t>Unwrapped (Season 13) - Inedibles, The (11)</t>
  </si>
  <si>
    <t>Unwrapped (Season 13) - Sack Lunch (12)</t>
  </si>
  <si>
    <t>Say Yes To The Dress: Uk (Season 4) - Trust In The Expert (5)</t>
  </si>
  <si>
    <t>Say Yes To The Dress: Uk (Season 4) - Style Wars (6)</t>
  </si>
  <si>
    <t>Best Food Ever - Darn Good Diners (4)</t>
  </si>
  <si>
    <t>Buddy Vs. Duff - Donuts And Magic (5)</t>
  </si>
  <si>
    <t>Celebrity Iou (Season 5) - Zach Braff Masters A Custom Remodel (7)</t>
  </si>
  <si>
    <t>Hair Loss Clinic, The - Episode 6 (6)</t>
  </si>
  <si>
    <t>Bad Hair Day - Bye Alopecia (1)</t>
  </si>
  <si>
    <t>Face Doctors, The - I Cant Smile (6)</t>
  </si>
  <si>
    <t>Fun Taiwan First Timer - Kim The Volunteer From Vietnam (9)</t>
  </si>
  <si>
    <t>Fixer To Fabulous (Season 3) - Victorian Turned Storybook Cottage (9)</t>
  </si>
  <si>
    <t>Restaurant: Impossible (Season 15) - Hard Times At Josephines (1)</t>
  </si>
  <si>
    <t>Say Yes To The Dress: Uk (Season 4) - Dress Dilemma (7)</t>
  </si>
  <si>
    <t>Say Yes To The Dress: Uk (Season 4) - Under The Influence (8)</t>
  </si>
  <si>
    <t>Best Food Ever - Crazy For Cheese (5)</t>
  </si>
  <si>
    <t>Buddy Vs. Duff - Grand Finale, The (6)</t>
  </si>
  <si>
    <t>What Am I Eating? With Zooey Deschanel - No Pain Eat Your Grain (5)</t>
  </si>
  <si>
    <t>Chasing Flavor - Hot Chicken (5)</t>
  </si>
  <si>
    <t>Hungry For Answers - Who Gets To Cook Black Food (1)</t>
  </si>
  <si>
    <t>In The Kitchen With Abner And Amanda (Season 2) - Sliders Salads And Slushies (1)</t>
  </si>
  <si>
    <t>Dinner: Impossible (Season 10) - Seventhinning Stress (6)</t>
  </si>
  <si>
    <t>Anthony Bourdain: No Reservations (Season 500) - Disappearing Manhattan (6)</t>
  </si>
  <si>
    <t>Fun Taiwan First Timer - Zahra And Yusuf The Sibling From Malaysia (10)</t>
  </si>
  <si>
    <t>Good Bones (Season 6) - Scary To Chic In Old Southside (1)</t>
  </si>
  <si>
    <t>Restaurant: Impossible (Season 15) - Single Dad Sparks His Passion, A (4)</t>
  </si>
  <si>
    <t>Say Yes To The Dress: Uk (Season 4) - High Expectations (9)</t>
  </si>
  <si>
    <t>Say Yes To The Dress: Uk (Season 4) - Sexy Vs Bridal (10)</t>
  </si>
  <si>
    <t>Best Food Ever - Buzzworthy Bbq (6)</t>
  </si>
  <si>
    <t>Buddy Vs. Duff (Season 2) - Big Apple Cake (1)</t>
  </si>
  <si>
    <t>Everyday Cooking - Honey Chicken And Rustic Apple Tart (3)</t>
  </si>
  <si>
    <t>Everyday Cooking - Garlicky Pork Chops And Bacon Radishes (4)</t>
  </si>
  <si>
    <t>Spring Baking Championship (Season 11) - April Fools Spring Fake Outs (4)</t>
  </si>
  <si>
    <t>Super Mega Cakes - Superman (1)</t>
  </si>
  <si>
    <t>Cake Wars (Season 4) - Powerpuff Girls (1)</t>
  </si>
  <si>
    <t>Fun Taiwan Challenge (Season 2) - Agricultural Aerobics (2)</t>
  </si>
  <si>
    <t>Home Town Kickstart - Twins Win In Winslow (2)</t>
  </si>
  <si>
    <t>Supermarket Stakeout (Season 4) - Fry Of The Tiger (10)</t>
  </si>
  <si>
    <t>Say Yes To The Dress: Uk (Season 4) - Mothers Instinct (11)</t>
  </si>
  <si>
    <t>Say Yes To The Dress: Uk (Season 4) - Silhouette Scuffle (12)</t>
  </si>
  <si>
    <t>Bizarre Foods: Delicious Destinations (Season 9) - Bronx, The (1)</t>
  </si>
  <si>
    <t>Bizarre Foods: Delicious Destinations (Season 9) - Harlem (2)</t>
  </si>
  <si>
    <t>Buddy Vs. Duff (Season 2) - Dinosaur Cake (2)</t>
  </si>
  <si>
    <t>Culpo Sisters, The - Consequences (3)</t>
  </si>
  <si>
    <t>Baldwins, The - Youre My 30 Rock (8)</t>
  </si>
  <si>
    <t>I Love A Mama's Boy (Season 4) - I Dont Fart I Poot (4)</t>
  </si>
  <si>
    <t>Beauty And The Geek Australia (Season 8) - Episode 3 (3)</t>
  </si>
  <si>
    <t>Fun Taiwan Challenge (Season 2) - Hakka Cultural Excursion (3)</t>
  </si>
  <si>
    <t>Help! I Wrecked My House (Season 3) - You Dont Complete Me (9)</t>
  </si>
  <si>
    <t>Supermarket Stakeout (Season 4) - Grilled To Perfection (11)</t>
  </si>
  <si>
    <t>Say Yes To The Dress: Uk (Season 4) - Tale Of Two Dresses (13)</t>
  </si>
  <si>
    <t>Say Yes To The Dress: Uk (Season 4) - Its Gotta Be Perfect (14)</t>
  </si>
  <si>
    <t>Bizarre Foods: Delicious Destinations (Season 9) - Central New York (3)</t>
  </si>
  <si>
    <t>Bizarre Foods: Delicious Destinations (Season 9) - Marthas Vineyard (4)</t>
  </si>
  <si>
    <t>Buddy Vs. Duff (Season 2) - Medieval Times Cake (3)</t>
  </si>
  <si>
    <t>Say Yes To The Dress: Dubai - Episode 5 (5)</t>
  </si>
  <si>
    <t>Say Yes To The Dress: Dubai - Episode 6 (6)</t>
  </si>
  <si>
    <t>Serving The Hamptons - Summer In The Hamptons (1)</t>
  </si>
  <si>
    <t>90 Day Fiance (Season 9) - If I Have To Turn This Car Around (6)</t>
  </si>
  <si>
    <t>Fun Taiwan Challenge (Season 2) - Basic Training (4)</t>
  </si>
  <si>
    <t>What Am I Eating With Zooey Deschanel</t>
  </si>
  <si>
    <t>Chasing Flavor</t>
  </si>
  <si>
    <t>90 Day: The Last Resort (Season 2) - Last Judgment, The (13)</t>
  </si>
  <si>
    <t>Darcey &amp; Stacey (Season 3) - Gin  Toxic (10)</t>
  </si>
  <si>
    <t>Fun Taiwan Challenge (Season 2) - Down And Dirty (5)</t>
  </si>
  <si>
    <t>Fixer To Fabulous</t>
  </si>
  <si>
    <t>Fun Taiwan Challenge (Season 2) - Dances With Lions (6)</t>
  </si>
  <si>
    <t>Fixer To Fabulous (Season 3) - Holiday Surprise (10)</t>
  </si>
  <si>
    <t>Delicious Miss Brown (Season 7) - Beach Clambake (1)</t>
  </si>
  <si>
    <t>Delicious Miss Brown (Season 7) - Breakfast For Dinner (2)</t>
  </si>
  <si>
    <t>Say Yes To The Dress: Uk (Season 4) - Magpie To Sparkle (15)</t>
  </si>
  <si>
    <t>Say Yes To The Dress: Uk (Season 4) - Keeping It Classy (16)</t>
  </si>
  <si>
    <t>Bizarre Foods: Delicious Destinations (Season 9) - Lancaster County (5)</t>
  </si>
  <si>
    <t>Bizarre Foods: Delicious Destinations (Season 9) - New Hampshire Seacoast (6)</t>
  </si>
  <si>
    <t>Buddy Vs. Duff (Season 2) - Waitress The Musical Cake (4)</t>
  </si>
  <si>
    <t>Star Vs. Food (Season 2) - Korean Kitchen Drama (1)</t>
  </si>
  <si>
    <t>Star Vs. Food (Season 2) - Silly Affair, A (2)</t>
  </si>
  <si>
    <t>Dr. Pimple Popper (Season 5) - Holy Cyst (1)</t>
  </si>
  <si>
    <t>Bad Hair Day - Psoriasis Barbie (3)</t>
  </si>
  <si>
    <t>Face Doctors, The - Walking Miracle, A (7)</t>
  </si>
  <si>
    <t>Fun Taiwan Challenge (Season 2) - Frontline At Kinmen, The (7)</t>
  </si>
  <si>
    <t>Fixer To Fabulous (Season 3) - Storm Chaser Tracks Down Forever Home (11)</t>
  </si>
  <si>
    <t>Restaurant: Impossible (Season 15) - Caribbean Catastrophe (3)</t>
  </si>
  <si>
    <t>Say Yes To The Dress: Uk (Season 4) - First Time Shopper (17)</t>
  </si>
  <si>
    <t>Say Yes To The Dress: Uk (Season 4) - Body Con Bride (18)</t>
  </si>
  <si>
    <t>Bizarre Foods: Delicious Destinations (Season 9) - Sitka (7)</t>
  </si>
  <si>
    <t>Bizarre Foods: Delicious Destinations (Season 9) - Portland Or (8)</t>
  </si>
  <si>
    <t>Buddy Vs. Duff (Season 2) - Aquarium Cake (5)</t>
  </si>
  <si>
    <t>What Am I Eating? With Zooey Deschanel - Big Fat Lies (1)</t>
  </si>
  <si>
    <t>Chasing Flavor - Shrimp And Grits (6)</t>
  </si>
  <si>
    <t>Hungry For Answers - Is Jack Daniels Black (2)</t>
  </si>
  <si>
    <t>In The Kitchen With Abner And Amanda (Season 2) - Date Night Rib Eyes At Home (2)</t>
  </si>
  <si>
    <t>Selena + Restaurant - Selena  Cut Steakhouse (1)</t>
  </si>
  <si>
    <t>Selena + Restaurant - Selena  Lemon Grove (2)</t>
  </si>
  <si>
    <t>Anthony Bourdain: No Reservations (Season 500) - Sri Lanka (8)</t>
  </si>
  <si>
    <t>What Am I Eating? With Zooey Deschanel - Is Chocolate The Lover Youve Been Neglecting (6)</t>
  </si>
  <si>
    <t>Fun Taiwan Challenge (Season 2) - Going Native (8)</t>
  </si>
  <si>
    <t>Good Bones (Season 6) - Bringing In The Buyers (2)</t>
  </si>
  <si>
    <t>Restaurant: Impossible (Season 15) - Dull Diner Dilemma (6)</t>
  </si>
  <si>
    <t>Say Yes To The Dress: Randy Knows Best (Season 3) - Top 10 Memorable Moms (1)</t>
  </si>
  <si>
    <t>Say Yes To The Dress: Randy Knows Best (Season 3) - Top 10 Pickiest Brides (2)</t>
  </si>
  <si>
    <t>Bizarre Foods: Delicious Destinations (Season 9) - Cincinnati (9)</t>
  </si>
  <si>
    <t>Bizarre Foods: Delicious Destinations (Season 9) - Oklahoma City (10)</t>
  </si>
  <si>
    <t>Buddy Vs. Duff (Season 2) - Minigolf Cake (6)</t>
  </si>
  <si>
    <t>Everyday Cooking - Spinach Soup With Cheese And Chicken Arepas (5)</t>
  </si>
  <si>
    <t>Everyday Cooking - Veggie Lasagna And Berry Custard Pie (6)</t>
  </si>
  <si>
    <t>Spring Baking Championship (Season 11) - Spring Forward  Spring Backward (5)</t>
  </si>
  <si>
    <t>Super Mega Cakes - Best Meal Ever (2)</t>
  </si>
  <si>
    <t>Cake Wars (Season 4) - Wonder Woman (2)</t>
  </si>
  <si>
    <t>Fun Taiwan Challenge (Season 2) - Race Around Orchid Island (9)</t>
  </si>
  <si>
    <t>Home Town Kickstart - Upstate Update In Cornwall (3)</t>
  </si>
  <si>
    <t>Supermarket Stakeout (Season 4) - Globetrottin Trouble (12)</t>
  </si>
  <si>
    <t>Say Yes To The Dress: Randy Knows Best (Season 3) - Top 10 Doting Dads (3)</t>
  </si>
  <si>
    <t>Say Yes To The Dress: Randy Knows Best (Season 3) - Top 10 Extraordinary Entourages (4)</t>
  </si>
  <si>
    <t>Bizarre Foods: Delicious Destinations (Season 9) - Chicago Neighborhoods (11)</t>
  </si>
  <si>
    <t>Bizarre Foods: Delicious Destinations (Season 9) - Iowa State Fair (12)</t>
  </si>
  <si>
    <t>Buddy Vs. Duff (Season 2) - Knotts Berry Cake (7)</t>
  </si>
  <si>
    <t>Culpo Sisters, The - Old Wounds (4)</t>
  </si>
  <si>
    <t>Outdaughtered (Season 7) - This Could Change Everything (1)</t>
  </si>
  <si>
    <t>Trapped: What Is Happening To Wendy Williams?</t>
  </si>
  <si>
    <t>Beauty And The Geek Australia (Season 8) - Episode 4 (4)</t>
  </si>
  <si>
    <t>Fun Taiwan Challenge (Season 2) - Yunlins Cornucopia (10)</t>
  </si>
  <si>
    <t>Help! I Wrecked My House (Season 3) - Empty Nesters Woes (10)</t>
  </si>
  <si>
    <t>Supermarket Stakeout (Season 4) - Ricey Situation, A (13)</t>
  </si>
  <si>
    <t>Say Yes To The Dress: Randy Knows Best (Season 3) - Top 10 Brides Who Dare To Be Different (5)</t>
  </si>
  <si>
    <t>Say Yes To The Dress: Randy Knows Best (Season 3) - Top 10 Greatest Guys (6)</t>
  </si>
  <si>
    <t>Bizarre Foods: Delicious Destinations (Season 9) - Salt Lake City (13)</t>
  </si>
  <si>
    <t>Bizarre Foods: Delicious Destinations (Season 9) - San Francisco Second Bite (14)</t>
  </si>
  <si>
    <t>Buddy Vs. Duff (Season 2) - Star Wars Cake (8)</t>
  </si>
  <si>
    <t>Say Yes To The Dress: Dubai - Episode 7 (7)</t>
  </si>
  <si>
    <t>Say Yes To The Dress: Dubai - Episode 8 (8)</t>
  </si>
  <si>
    <t>Serving The Hamptons - Hookups At The House (2)</t>
  </si>
  <si>
    <t>90 Day Fiance (Season 9) - Its Me Or The Bikini (7)</t>
  </si>
  <si>
    <t>Fun Taiwan Challenge (Season 2) - Sun Moon Lake Elimination (11)</t>
  </si>
  <si>
    <t>Selena + Restaurant</t>
  </si>
  <si>
    <t>90 Day: The Last Resort (Season 2) - Last Insult, The (14)</t>
  </si>
  <si>
    <t>Darcey &amp; Stacey (Season 3) - Changing Plans  Body Slams (11)</t>
  </si>
  <si>
    <t>Star Vs Food</t>
  </si>
  <si>
    <t>Fun Taiwan Challenge (Season 2) - Tainan Triple Threat (12)</t>
  </si>
  <si>
    <t>Fun Taiwan Challenge (Season 2) - Kaohsiung Cultural Immersion (13)</t>
  </si>
  <si>
    <t>Fixer To Fabulous (Season 3) - Rough Rancher Made Modern Farmhouse (12)</t>
  </si>
  <si>
    <t>Delicious Miss Brown (Season 7) - Lunch At Sea (3)</t>
  </si>
  <si>
    <t>Delicious Miss Brown (Season 7) - Heavenly Wings (4)</t>
  </si>
  <si>
    <t>Say Yes To The Dress: Randy Knows Best (Season 3) - Top 10 Figure Flaunting Brides (7)</t>
  </si>
  <si>
    <t>Say Yes To The Dress: Randy Knows Best (Season 3) - Top 10 High Rollin Brides (8)</t>
  </si>
  <si>
    <t>Bizarre Foods: Delicious Destinations (Season 9) - Charlotte (15)</t>
  </si>
  <si>
    <t>Bizarre Foods: Delicious Destinations (Season 9) - Outer Banks (16)</t>
  </si>
  <si>
    <t>Buddy Vs. Duff (Season 3) - Animal Kingdom (1)</t>
  </si>
  <si>
    <t>Star Vs. Food (Season 2) - French Kiss (3)</t>
  </si>
  <si>
    <t>Star Vs. Food (Season 2) - Jalebi Rap, The (4)</t>
  </si>
  <si>
    <t>Dr. Pimple Popper (Season 5) - Nevus And Bumphead (2)</t>
  </si>
  <si>
    <t>Bad Hair Day - Trichy Situation, A (4)</t>
  </si>
  <si>
    <t>Face Doctors, The - Do I Look Like Me (8)</t>
  </si>
  <si>
    <t>Fun Taiwan Challenge (Season 2) - Taipei Championship (14)</t>
  </si>
  <si>
    <t>Fixer To Fabulous (Season 3) - Small Rancher Gets The Biggest Addition (13)</t>
  </si>
  <si>
    <t>Restaurant: Impossible (Season 15) - Saving A Familys Legacy (5)</t>
  </si>
  <si>
    <t>Bizarre Foods: Delicious Destinations (Season 9) - Glasgow (17)</t>
  </si>
  <si>
    <t>Bizarre Foods: Delicious Destinations (Season 9) - Cork (18)</t>
  </si>
  <si>
    <t>Buddy Vs. Duff (Season 3) - Ancient Worlds (2)</t>
  </si>
  <si>
    <t>Girl Meets Farm (Season 14) - Singalong On The Farm (4)</t>
  </si>
  <si>
    <t>Girl Meets Farm (Season 14) - Spicedup Date Night (5)</t>
  </si>
  <si>
    <t>Hungry For Answers - Do You Know Sugars Dirty Little Secret (3)</t>
  </si>
  <si>
    <t>In The Kitchen With Abner And Amanda (Season 2) - Familyapproved Lemon Chicken (3)</t>
  </si>
  <si>
    <t>Selena + Restaurant - Selena  Girl  The Goat (3)</t>
  </si>
  <si>
    <t>Selena + Restaurant - Selena  Ms Chi (4)</t>
  </si>
  <si>
    <t>Anthony Bourdain: No Reservations (Season 500) - Vietnam Theres No Place Like Home (9)</t>
  </si>
  <si>
    <t>Fun Taiwan All-Stars 2 - Baking With The Fabulous Baker Brothers (1)</t>
  </si>
  <si>
    <t>Good Bones (Season 6) - Charred Charmer For Cory, A (3)</t>
  </si>
  <si>
    <t>Restaurant: Impossible (Season 15) - Daughter Finds Her Groove, A (8)</t>
  </si>
  <si>
    <t>Bizarre Foods: Delicious Destinations (Season 9) - Calabria (19)</t>
  </si>
  <si>
    <t>Bizarre Foods: Delicious Destinations (Season 9) - Puglia (20)</t>
  </si>
  <si>
    <t>Buddy Vs. Duff (Season 3) - Sweet Rides (3)</t>
  </si>
  <si>
    <t>Everyday Cooking - One Pan Shrimp And Pineapple Tacos With Coconut Be (7)</t>
  </si>
  <si>
    <t>Everyday Cooking - Misoglazed Salmon With Blistered Snap Peas And Eas (8)</t>
  </si>
  <si>
    <t>Spring Baking Championship (Season 11) - Out With The Old In With The New (6)</t>
  </si>
  <si>
    <t>Super Mega Cakes - Architectural Wonders (3)</t>
  </si>
  <si>
    <t>Cake Wars (Season 4) - Roald Dahl (3)</t>
  </si>
  <si>
    <t>Fun Taiwan All-Stars 2 - Irwin Family Goes Wild, The (2)</t>
  </si>
  <si>
    <t>Home Town Kickstart - Love For La Grange (4)</t>
  </si>
  <si>
    <t>Supermarket Stakeout (Season 4) - Blueplate Blues (14)</t>
  </si>
  <si>
    <t>Bizarre Foods: Delicious Destinations (Season 9) - Zagreb (21)</t>
  </si>
  <si>
    <t>Bizarre Foods: Delicious Destinations (Season 9) - Krakow (22)</t>
  </si>
  <si>
    <t>Buddy Vs. Duff (Season 3) - First We Feast (4)</t>
  </si>
  <si>
    <t>Culpo Sisters, The - Rhode Island Rumor Mill, The (5)</t>
  </si>
  <si>
    <t>Outdaughtered (Season 7) - How To Train Your Adam (2)</t>
  </si>
  <si>
    <t>Mean Girl Murders - Mean Rodeo Queen (2)</t>
  </si>
  <si>
    <t>Beauty And The Geek Australia (Season 8) - Episode 5 (5)</t>
  </si>
  <si>
    <t>Fun Taiwan All-Stars 2 - Wine And Dine With Eddie McDougall (3)</t>
  </si>
  <si>
    <t>Renovation Wild - Safari So Good (1)</t>
  </si>
  <si>
    <t>Supermarket Stakeout (Season 4) - Parking At The Beach (15)</t>
  </si>
  <si>
    <t>Bizarre Foods: Delicious Destinations (Season 9) - Palm Springs (23)</t>
  </si>
  <si>
    <t>Bizarre Foods: Delicious Destinations (Season 9) - Santa Fe (24)</t>
  </si>
  <si>
    <t>Say Yes To The Dress: Atlanta (Season 11) - Are They About To Fight (1)</t>
  </si>
  <si>
    <t>Serving The Hamptons - Chaos At The Winery (3)</t>
  </si>
  <si>
    <t>90 Day Fiance (Season 9) - Get Off Your High Horse (8)</t>
  </si>
  <si>
    <t>Fun Taiwan All-Stars 2 - Luke Nguyens Formosa (4)</t>
  </si>
  <si>
    <t>90 Day: The Last Resort (Season 2) - Last Time Asking (15)</t>
  </si>
  <si>
    <t>Darcey &amp; Stacey (Season 3) - I Do  I Dont (12)</t>
  </si>
  <si>
    <t>Beauty And The Geek Australia</t>
  </si>
  <si>
    <t>Everyday Cooking</t>
  </si>
  <si>
    <t>Fun Taiwan All-Stars 2 - Feast With Peter Kuruvita (5)</t>
  </si>
  <si>
    <t>Fun Taiwan All-Stars 2 - Bob Blumer Pedal Power (6)</t>
  </si>
  <si>
    <t>Fixer To Fabulous (Season 3) - Midcentury Party House (14)</t>
  </si>
  <si>
    <t>Delicious Miss Brown (Season 7) - Game Day Eats (5)</t>
  </si>
  <si>
    <t>Delicious Miss Brown (Season 7) - Grandmas Special Supper (6)</t>
  </si>
  <si>
    <t>Say Yes To The Dress: Dubai - Episode 9 (9)</t>
  </si>
  <si>
    <t>Secret Eats With Adam Richman (Season 2) - Bacon Me Crazy (1)</t>
  </si>
  <si>
    <t>Secret Eats With Adam Richman (Season 2) - Clock And Dagger (2)</t>
  </si>
  <si>
    <t>Buddy Vs. Duff (Season 3) - High Seas And High Stakes (6)</t>
  </si>
  <si>
    <t>Star Vs. Food (Season 2) - Tagine Tadka (5)</t>
  </si>
  <si>
    <t>Star Vs. Food (Season 2) - Briyani Lovers Please Stand Up (6)</t>
  </si>
  <si>
    <t>Dr. Pimple Popper (Season 5) - Cyst Over Troubled Water (3)</t>
  </si>
  <si>
    <t>Bad Hair Day - Running Up Mat Hill A Deal With Doc (5)</t>
  </si>
  <si>
    <t>Body Parts - I Dropped The Nipples (1)</t>
  </si>
  <si>
    <t>Fun Taiwan All-Stars 2 - Celebrating With Mr Wright (7)</t>
  </si>
  <si>
    <t>Fixer To Fabulous (Season 3) - City Family Returns To Country Roots (15)</t>
  </si>
  <si>
    <t>Restaurant: Impossible (Season 15) - Lakefront Disaster (7)</t>
  </si>
  <si>
    <t>Say Yes To The Dress: Lancashire (Season 3) - Fourth Time Lucky (1)</t>
  </si>
  <si>
    <t>Secret Eats With Adam Richman (Season 2) - Divalicious Pig Roast (3)</t>
  </si>
  <si>
    <t>Secret Eats With Adam Richman (Season 2) - Cashew Cue (4)</t>
  </si>
  <si>
    <t>Buddy Vs. Duff (Season 3) - Architectural Wonders (7)</t>
  </si>
  <si>
    <t>Girl Meets Farm (Season 14) - Farm To Tractor (7)</t>
  </si>
  <si>
    <t>Girl Meets Farm (Season 14) - Meet In The Middle (8)</t>
  </si>
  <si>
    <t>Hungry For Answers - Where Are All The Black Farmers (4)</t>
  </si>
  <si>
    <t>In The Kitchen With Abner And Amanda (Season 2) - On The Go Shawarma (4)</t>
  </si>
  <si>
    <t>Selena + Restaurant - Selena  Alta Adams (5)</t>
  </si>
  <si>
    <t>Selena + Restaurant - Selena  Moos Craft Barbecue (6)</t>
  </si>
  <si>
    <t>Anthony Bourdain: No Reservations (Season 500) - Buffalobaltimoredetroit (10)</t>
  </si>
  <si>
    <t>Fun Taiwan All-Stars 2 - Taiwans Great Outdoors With Joel Lambert (8)</t>
  </si>
  <si>
    <t>Good Bones (Season 6) - Tiny Condo Big Reno (4)</t>
  </si>
  <si>
    <t>Say Yes To The Dress: Lancashire (Season 3) - Crystal Clear Choice (2)</t>
  </si>
  <si>
    <t>Secret Eats With Adam Richman (Season 2) - Wok It Out (5)</t>
  </si>
  <si>
    <t>Secret Eats With Adam Richman (Season 2) - Undercover Que (6)</t>
  </si>
  <si>
    <t>Buddy Vs. Duff (Season 3) - Monster Matchup (8)</t>
  </si>
  <si>
    <t>Spring Baking Championship (Season 11) - Magic Of Spring Foraging, The (7)</t>
  </si>
  <si>
    <t>Super Mega Cakes - Ocean Predators (4)</t>
  </si>
  <si>
    <t>Cake Wars (Season 4) - Addams Family, The (4)</t>
  </si>
  <si>
    <t>Everyday Cooking - Grilled Pizza And Grilled Zucchini Salad (9)</t>
  </si>
  <si>
    <t>Everyday Cooking - Coconut Shrimp Curry And Sticky Banana Monkey Brea (10)</t>
  </si>
  <si>
    <t>Fun Taiwan All-Stars 2 - George Young In Love (9)</t>
  </si>
  <si>
    <t>Home Town Kickstart - Transforming Thomaston (5)</t>
  </si>
  <si>
    <t>Supermarket Stakeout (Season 4) - Hearty And Happy (16)</t>
  </si>
  <si>
    <t>Say Yes To The Dress: Lancashire (Season 3) - Mums The Word (3)</t>
  </si>
  <si>
    <t>Secret Eats With Adam Richman (Season 2) - Raising The Steaks (7)</t>
  </si>
  <si>
    <t>Secret Eats With Adam Richman (Season 2) - Top Secret Tacos (8)</t>
  </si>
  <si>
    <t>Chocolate Meltdown: Hershey's After Dark - Frightful Forest (1)</t>
  </si>
  <si>
    <t>Culpo Sisters, The - End Of An ERA (6)</t>
  </si>
  <si>
    <t>Outdaughtered (Season 7) - Making The Cut (3)</t>
  </si>
  <si>
    <t>Mean Girl Murders - Desperate Texas Housewives (3)</t>
  </si>
  <si>
    <t>Beauty And The Geek Australia (Season 8) - Episode 6 (6)</t>
  </si>
  <si>
    <t>Fun Taiwan All-Stars 2 - Running With Tommy Chen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</si>
</sst>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8.5"/>
      <color theme="1"/>
      <name val="Arial Narrow"/>
      <family val="2"/>
      <charset val="238"/>
    </font>
    <font>
      <sz val="8.5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D5E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2"/>
  <sheetViews>
    <sheetView tabSelected="1" workbookViewId="0"/>
  </sheetViews>
  <sheetFormatPr defaultRowHeight="14.5" x14ac:dyDescent="0.35"/>
  <cols>
    <col min="2" max="32" width="12.81640625" customWidth="1"/>
    <col min="701" max="701" width="3.54296875" customWidth="1"/>
  </cols>
  <sheetData>
    <row r="1" spans="1:32" x14ac:dyDescent="0.3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</row>
    <row r="2" spans="1:32" x14ac:dyDescent="0.35">
      <c r="B2" s="2">
        <f>DATE(2025,7,1)</f>
        <v>45839</v>
      </c>
      <c r="C2" s="2">
        <f>DATE(2025,7,2)</f>
        <v>45840</v>
      </c>
      <c r="D2" s="2">
        <f>DATE(2025,7,3)</f>
        <v>45841</v>
      </c>
      <c r="E2" s="2">
        <f>DATE(2025,7,4)</f>
        <v>45842</v>
      </c>
      <c r="F2" s="2">
        <f>DATE(2025,7,5)</f>
        <v>45843</v>
      </c>
      <c r="G2" s="2">
        <f>DATE(2025,7,6)</f>
        <v>45844</v>
      </c>
      <c r="H2" s="2">
        <f>DATE(2025,7,7)</f>
        <v>45845</v>
      </c>
      <c r="I2" s="2">
        <f>DATE(2025,7,8)</f>
        <v>45846</v>
      </c>
      <c r="J2" s="2">
        <f>DATE(2025,7,9)</f>
        <v>45847</v>
      </c>
      <c r="K2" s="2">
        <f>DATE(2025,7,10)</f>
        <v>45848</v>
      </c>
      <c r="L2" s="2">
        <f>DATE(2025,7,11)</f>
        <v>45849</v>
      </c>
      <c r="M2" s="2">
        <f>DATE(2025,7,12)</f>
        <v>45850</v>
      </c>
      <c r="N2" s="2">
        <f>DATE(2025,7,13)</f>
        <v>45851</v>
      </c>
      <c r="O2" s="2">
        <f>DATE(2025,7,14)</f>
        <v>45852</v>
      </c>
      <c r="P2" s="2">
        <f>DATE(2025,7,15)</f>
        <v>45853</v>
      </c>
      <c r="Q2" s="2">
        <f>DATE(2025,7,16)</f>
        <v>45854</v>
      </c>
      <c r="R2" s="2">
        <f>DATE(2025,7,17)</f>
        <v>45855</v>
      </c>
      <c r="S2" s="2">
        <f>DATE(2025,7,18)</f>
        <v>45856</v>
      </c>
      <c r="T2" s="2">
        <f>DATE(2025,7,19)</f>
        <v>45857</v>
      </c>
      <c r="U2" s="2">
        <f>DATE(2025,7,20)</f>
        <v>45858</v>
      </c>
      <c r="V2" s="2">
        <f>DATE(2025,7,21)</f>
        <v>45859</v>
      </c>
      <c r="W2" s="2">
        <f>DATE(2025,7,22)</f>
        <v>45860</v>
      </c>
      <c r="X2" s="2">
        <f>DATE(2025,7,23)</f>
        <v>45861</v>
      </c>
      <c r="Y2" s="2">
        <f>DATE(2025,7,24)</f>
        <v>45862</v>
      </c>
      <c r="Z2" s="2">
        <f>DATE(2025,7,25)</f>
        <v>45863</v>
      </c>
      <c r="AA2" s="2">
        <f>DATE(2025,7,26)</f>
        <v>45864</v>
      </c>
      <c r="AB2" s="2">
        <f>DATE(2025,7,27)</f>
        <v>45865</v>
      </c>
      <c r="AC2" s="2">
        <f>DATE(2025,7,28)</f>
        <v>45866</v>
      </c>
      <c r="AD2" s="2">
        <f>DATE(2025,7,29)</f>
        <v>45867</v>
      </c>
      <c r="AE2" s="2">
        <f>DATE(2025,7,30)</f>
        <v>45868</v>
      </c>
      <c r="AF2" s="2">
        <f>DATE(2025,7,31)</f>
        <v>45869</v>
      </c>
    </row>
    <row r="3" spans="1:32" x14ac:dyDescent="0.35">
      <c r="A3" s="3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  <c r="AF3" s="1" t="s">
        <v>3</v>
      </c>
    </row>
    <row r="4" spans="1:32" ht="78" x14ac:dyDescent="0.35">
      <c r="A4" s="4">
        <v>0.25</v>
      </c>
      <c r="B4" s="7" t="s">
        <v>9</v>
      </c>
      <c r="C4" s="7" t="s">
        <v>25</v>
      </c>
      <c r="D4" s="7" t="s">
        <v>43</v>
      </c>
      <c r="E4" s="7" t="s">
        <v>42</v>
      </c>
      <c r="F4" s="7" t="s">
        <v>25</v>
      </c>
      <c r="G4" s="7" t="s">
        <v>25</v>
      </c>
      <c r="H4" s="7" t="s">
        <v>66</v>
      </c>
      <c r="I4" s="7" t="s">
        <v>65</v>
      </c>
      <c r="J4" s="7" t="s">
        <v>106</v>
      </c>
      <c r="K4" s="7" t="s">
        <v>119</v>
      </c>
      <c r="L4" s="7" t="s">
        <v>129</v>
      </c>
      <c r="M4" s="7" t="s">
        <v>128</v>
      </c>
      <c r="N4" s="7" t="s">
        <v>106</v>
      </c>
      <c r="O4" s="7" t="s">
        <v>141</v>
      </c>
      <c r="P4" s="7" t="s">
        <v>161</v>
      </c>
      <c r="Q4" s="7" t="s">
        <v>174</v>
      </c>
      <c r="R4" s="7" t="s">
        <v>190</v>
      </c>
      <c r="S4" s="7" t="s">
        <v>203</v>
      </c>
      <c r="T4" s="6"/>
      <c r="U4" s="6"/>
      <c r="V4" s="7" t="s">
        <v>215</v>
      </c>
      <c r="W4" s="7" t="s">
        <v>234</v>
      </c>
      <c r="X4" s="7" t="s">
        <v>245</v>
      </c>
      <c r="Y4" s="7" t="s">
        <v>258</v>
      </c>
      <c r="Z4" s="7" t="s">
        <v>269</v>
      </c>
      <c r="AA4" s="6"/>
      <c r="AB4" s="6"/>
      <c r="AC4" s="7" t="s">
        <v>279</v>
      </c>
      <c r="AD4" s="7" t="s">
        <v>295</v>
      </c>
      <c r="AE4" s="7" t="s">
        <v>307</v>
      </c>
      <c r="AF4" s="7" t="s">
        <v>320</v>
      </c>
    </row>
    <row r="5" spans="1:32" ht="276" customHeight="1" x14ac:dyDescent="0.35">
      <c r="A5" s="9">
        <v>0.27083333333333331</v>
      </c>
      <c r="B5" s="7" t="s">
        <v>10</v>
      </c>
      <c r="C5" s="8" t="s">
        <v>23</v>
      </c>
      <c r="D5" s="8" t="s">
        <v>41</v>
      </c>
      <c r="E5" s="8" t="s">
        <v>53</v>
      </c>
      <c r="F5" s="8" t="s">
        <v>15</v>
      </c>
      <c r="G5" s="8" t="s">
        <v>54</v>
      </c>
      <c r="H5" s="8" t="s">
        <v>64</v>
      </c>
      <c r="I5" s="8" t="s">
        <v>93</v>
      </c>
      <c r="J5" s="8" t="s">
        <v>104</v>
      </c>
      <c r="K5" s="8" t="s">
        <v>117</v>
      </c>
      <c r="L5" s="8" t="s">
        <v>130</v>
      </c>
      <c r="M5" s="8" t="s">
        <v>96</v>
      </c>
      <c r="N5" s="8" t="s">
        <v>131</v>
      </c>
      <c r="O5" s="8" t="s">
        <v>142</v>
      </c>
      <c r="P5" s="8" t="s">
        <v>162</v>
      </c>
      <c r="Q5" s="8" t="s">
        <v>175</v>
      </c>
      <c r="R5" s="8" t="s">
        <v>191</v>
      </c>
      <c r="S5" s="8" t="s">
        <v>204</v>
      </c>
      <c r="T5" s="8" t="s">
        <v>166</v>
      </c>
      <c r="U5" s="8" t="s">
        <v>205</v>
      </c>
      <c r="V5" s="8" t="s">
        <v>216</v>
      </c>
      <c r="W5" s="8" t="s">
        <v>235</v>
      </c>
      <c r="X5" s="8" t="s">
        <v>246</v>
      </c>
      <c r="Y5" s="8" t="s">
        <v>259</v>
      </c>
      <c r="Z5" s="8" t="s">
        <v>270</v>
      </c>
      <c r="AA5" s="8" t="s">
        <v>239</v>
      </c>
      <c r="AB5" s="8" t="s">
        <v>271</v>
      </c>
      <c r="AC5" s="8" t="s">
        <v>45</v>
      </c>
      <c r="AD5" s="8" t="s">
        <v>296</v>
      </c>
      <c r="AE5" s="8" t="s">
        <v>308</v>
      </c>
      <c r="AF5" s="8" t="s">
        <v>321</v>
      </c>
    </row>
    <row r="6" spans="1:32" ht="40.75" customHeight="1" x14ac:dyDescent="0.35">
      <c r="A6" s="9"/>
      <c r="B6" s="8" t="s">
        <v>11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9">
        <v>0.29166666666666669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395.4" customHeight="1" x14ac:dyDescent="0.35">
      <c r="A8" s="9"/>
      <c r="B8" s="8" t="s">
        <v>12</v>
      </c>
      <c r="C8" s="8" t="s">
        <v>22</v>
      </c>
      <c r="D8" s="8" t="s">
        <v>40</v>
      </c>
      <c r="E8" s="8" t="s">
        <v>52</v>
      </c>
      <c r="F8" s="8" t="s">
        <v>13</v>
      </c>
      <c r="G8" s="8" t="s">
        <v>24</v>
      </c>
      <c r="H8" s="8" t="s">
        <v>63</v>
      </c>
      <c r="I8" s="8" t="s">
        <v>92</v>
      </c>
      <c r="J8" s="8" t="s">
        <v>103</v>
      </c>
      <c r="K8" s="8" t="s">
        <v>116</v>
      </c>
      <c r="L8" s="8" t="s">
        <v>128</v>
      </c>
      <c r="M8" s="8" t="s">
        <v>94</v>
      </c>
      <c r="N8" s="8" t="s">
        <v>105</v>
      </c>
      <c r="O8" s="8" t="s">
        <v>140</v>
      </c>
      <c r="P8" s="8" t="s">
        <v>160</v>
      </c>
      <c r="Q8" s="8" t="s">
        <v>173</v>
      </c>
      <c r="R8" s="8" t="s">
        <v>189</v>
      </c>
      <c r="S8" s="8" t="s">
        <v>202</v>
      </c>
      <c r="T8" s="8" t="s">
        <v>163</v>
      </c>
      <c r="U8" s="8" t="s">
        <v>176</v>
      </c>
      <c r="V8" s="8" t="s">
        <v>214</v>
      </c>
      <c r="W8" s="8" t="s">
        <v>233</v>
      </c>
      <c r="X8" s="8" t="s">
        <v>244</v>
      </c>
      <c r="Y8" s="8" t="s">
        <v>257</v>
      </c>
      <c r="Z8" s="8" t="s">
        <v>268</v>
      </c>
      <c r="AA8" s="8" t="s">
        <v>236</v>
      </c>
      <c r="AB8" s="8" t="s">
        <v>247</v>
      </c>
      <c r="AC8" s="8" t="s">
        <v>278</v>
      </c>
      <c r="AD8" s="8" t="s">
        <v>294</v>
      </c>
      <c r="AE8" s="8" t="s">
        <v>306</v>
      </c>
      <c r="AF8" s="8"/>
    </row>
    <row r="9" spans="1:32" x14ac:dyDescent="0.35">
      <c r="A9" s="9">
        <v>0.3125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395.4" customHeight="1" x14ac:dyDescent="0.35">
      <c r="A10" s="9"/>
      <c r="B10" s="8"/>
      <c r="C10" s="8"/>
      <c r="D10" s="8"/>
      <c r="E10" s="8"/>
      <c r="F10" s="8"/>
      <c r="G10" s="8" t="s">
        <v>25</v>
      </c>
      <c r="H10" s="8"/>
      <c r="I10" s="8"/>
      <c r="J10" s="8"/>
      <c r="K10" s="8"/>
      <c r="L10" s="8" t="s">
        <v>129</v>
      </c>
      <c r="M10" s="8"/>
      <c r="N10" s="8" t="s">
        <v>106</v>
      </c>
      <c r="O10" s="8" t="s">
        <v>141</v>
      </c>
      <c r="P10" s="8" t="s">
        <v>161</v>
      </c>
      <c r="Q10" s="8" t="s">
        <v>174</v>
      </c>
      <c r="R10" s="8" t="s">
        <v>190</v>
      </c>
      <c r="S10" s="8" t="s">
        <v>203</v>
      </c>
      <c r="T10" s="8" t="s">
        <v>164</v>
      </c>
      <c r="U10" s="8" t="s">
        <v>177</v>
      </c>
      <c r="V10" s="8" t="s">
        <v>215</v>
      </c>
      <c r="W10" s="8" t="s">
        <v>234</v>
      </c>
      <c r="X10" s="8" t="s">
        <v>245</v>
      </c>
      <c r="Y10" s="8" t="s">
        <v>258</v>
      </c>
      <c r="Z10" s="8" t="s">
        <v>269</v>
      </c>
      <c r="AA10" s="8" t="s">
        <v>237</v>
      </c>
      <c r="AB10" s="8" t="s">
        <v>248</v>
      </c>
      <c r="AC10" s="8" t="s">
        <v>279</v>
      </c>
      <c r="AD10" s="8" t="s">
        <v>295</v>
      </c>
      <c r="AE10" s="8" t="s">
        <v>307</v>
      </c>
      <c r="AF10" s="8"/>
    </row>
    <row r="11" spans="1:32" x14ac:dyDescent="0.35">
      <c r="A11" s="9">
        <v>0.33333333333333331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16.75" customHeight="1" x14ac:dyDescent="0.35">
      <c r="A12" s="9"/>
      <c r="B12" s="8" t="s">
        <v>13</v>
      </c>
      <c r="C12" s="8" t="s">
        <v>24</v>
      </c>
      <c r="D12" s="8" t="s">
        <v>42</v>
      </c>
      <c r="E12" s="8" t="s">
        <v>54</v>
      </c>
      <c r="F12" s="8" t="s">
        <v>46</v>
      </c>
      <c r="G12" s="8" t="s">
        <v>72</v>
      </c>
      <c r="H12" s="8" t="s">
        <v>65</v>
      </c>
      <c r="I12" s="8" t="s">
        <v>94</v>
      </c>
      <c r="J12" s="8" t="s">
        <v>105</v>
      </c>
      <c r="K12" s="8" t="s">
        <v>118</v>
      </c>
      <c r="L12" s="8" t="s">
        <v>131</v>
      </c>
      <c r="M12" s="8" t="s">
        <v>121</v>
      </c>
      <c r="N12" s="8" t="s">
        <v>72</v>
      </c>
      <c r="O12" s="8" t="s">
        <v>143</v>
      </c>
      <c r="P12" s="8" t="s">
        <v>163</v>
      </c>
      <c r="Q12" s="8" t="s">
        <v>176</v>
      </c>
      <c r="R12" s="8" t="s">
        <v>192</v>
      </c>
      <c r="S12" s="8" t="s">
        <v>205</v>
      </c>
      <c r="T12" s="8" t="s">
        <v>196</v>
      </c>
      <c r="U12" s="8" t="s">
        <v>79</v>
      </c>
      <c r="V12" s="8" t="s">
        <v>217</v>
      </c>
      <c r="W12" s="8" t="s">
        <v>236</v>
      </c>
      <c r="X12" s="8" t="s">
        <v>247</v>
      </c>
      <c r="Y12" s="8" t="s">
        <v>260</v>
      </c>
      <c r="Z12" s="8" t="s">
        <v>271</v>
      </c>
      <c r="AA12" s="8" t="s">
        <v>264</v>
      </c>
      <c r="AB12" s="8" t="s">
        <v>79</v>
      </c>
      <c r="AC12" s="8" t="s">
        <v>280</v>
      </c>
      <c r="AD12" s="8" t="s">
        <v>297</v>
      </c>
      <c r="AE12" s="8" t="s">
        <v>309</v>
      </c>
      <c r="AF12" s="8" t="s">
        <v>325</v>
      </c>
    </row>
    <row r="13" spans="1:32" x14ac:dyDescent="0.35">
      <c r="A13" s="9">
        <v>0.35416666666666669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330.65" customHeight="1" x14ac:dyDescent="0.35">
      <c r="A14" s="9"/>
      <c r="B14" s="8"/>
      <c r="C14" s="8" t="s">
        <v>25</v>
      </c>
      <c r="D14" s="8" t="s">
        <v>43</v>
      </c>
      <c r="E14" s="8"/>
      <c r="F14" s="8"/>
      <c r="G14" s="8"/>
      <c r="H14" s="8" t="s">
        <v>66</v>
      </c>
      <c r="I14" s="8"/>
      <c r="J14" s="8" t="s">
        <v>106</v>
      </c>
      <c r="K14" s="8" t="s">
        <v>119</v>
      </c>
      <c r="L14" s="8"/>
      <c r="M14" s="8"/>
      <c r="N14" s="8"/>
      <c r="O14" s="8" t="s">
        <v>144</v>
      </c>
      <c r="P14" s="8" t="s">
        <v>164</v>
      </c>
      <c r="Q14" s="8" t="s">
        <v>177</v>
      </c>
      <c r="R14" s="8" t="s">
        <v>193</v>
      </c>
      <c r="S14" s="8"/>
      <c r="T14" s="8"/>
      <c r="U14" s="8"/>
      <c r="V14" s="8" t="s">
        <v>218</v>
      </c>
      <c r="W14" s="8" t="s">
        <v>237</v>
      </c>
      <c r="X14" s="8" t="s">
        <v>248</v>
      </c>
      <c r="Y14" s="8" t="s">
        <v>261</v>
      </c>
      <c r="Z14" s="8"/>
      <c r="AA14" s="8"/>
      <c r="AB14" s="8"/>
      <c r="AC14" s="8"/>
      <c r="AD14" s="8" t="s">
        <v>298</v>
      </c>
      <c r="AE14" s="8" t="s">
        <v>310</v>
      </c>
      <c r="AF14" s="8" t="s">
        <v>326</v>
      </c>
    </row>
    <row r="15" spans="1:32" x14ac:dyDescent="0.35">
      <c r="A15" s="9">
        <v>0.375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303" customHeight="1" x14ac:dyDescent="0.35">
      <c r="A16" s="9"/>
      <c r="B16" s="8" t="s">
        <v>14</v>
      </c>
      <c r="C16" s="8" t="s">
        <v>26</v>
      </c>
      <c r="D16" s="8" t="s">
        <v>44</v>
      </c>
      <c r="E16" s="8" t="s">
        <v>55</v>
      </c>
      <c r="F16" s="8" t="s">
        <v>71</v>
      </c>
      <c r="G16" s="7" t="s">
        <v>42</v>
      </c>
      <c r="H16" s="8" t="s">
        <v>44</v>
      </c>
      <c r="I16" s="8" t="s">
        <v>95</v>
      </c>
      <c r="J16" s="7" t="s">
        <v>107</v>
      </c>
      <c r="K16" s="8" t="s">
        <v>120</v>
      </c>
      <c r="L16" s="8" t="s">
        <v>73</v>
      </c>
      <c r="M16" s="8" t="s">
        <v>122</v>
      </c>
      <c r="N16" s="7" t="s">
        <v>118</v>
      </c>
      <c r="O16" s="8" t="s">
        <v>120</v>
      </c>
      <c r="P16" s="8" t="s">
        <v>165</v>
      </c>
      <c r="Q16" s="7" t="s">
        <v>178</v>
      </c>
      <c r="R16" s="8" t="s">
        <v>194</v>
      </c>
      <c r="S16" s="8" t="s">
        <v>206</v>
      </c>
      <c r="T16" s="8" t="s">
        <v>79</v>
      </c>
      <c r="U16" s="8"/>
      <c r="V16" s="8" t="s">
        <v>194</v>
      </c>
      <c r="W16" s="8" t="s">
        <v>238</v>
      </c>
      <c r="X16" s="7" t="s">
        <v>249</v>
      </c>
      <c r="Y16" s="8" t="s">
        <v>262</v>
      </c>
      <c r="Z16" s="8" t="s">
        <v>272</v>
      </c>
      <c r="AA16" s="8" t="s">
        <v>79</v>
      </c>
      <c r="AB16" s="8"/>
      <c r="AC16" s="8" t="s">
        <v>262</v>
      </c>
      <c r="AD16" s="8" t="s">
        <v>299</v>
      </c>
      <c r="AE16" s="7" t="s">
        <v>311</v>
      </c>
      <c r="AF16" s="8" t="s">
        <v>322</v>
      </c>
    </row>
    <row r="17" spans="1:32" ht="91" x14ac:dyDescent="0.35">
      <c r="A17" s="4">
        <v>0.39583333333333331</v>
      </c>
      <c r="B17" s="8"/>
      <c r="C17" s="8"/>
      <c r="D17" s="8"/>
      <c r="E17" s="8"/>
      <c r="F17" s="8"/>
      <c r="G17" s="7" t="s">
        <v>43</v>
      </c>
      <c r="H17" s="8"/>
      <c r="I17" s="8"/>
      <c r="J17" s="7" t="s">
        <v>108</v>
      </c>
      <c r="K17" s="8"/>
      <c r="L17" s="8"/>
      <c r="M17" s="8"/>
      <c r="N17" s="7" t="s">
        <v>119</v>
      </c>
      <c r="O17" s="8"/>
      <c r="P17" s="8"/>
      <c r="Q17" s="7" t="s">
        <v>179</v>
      </c>
      <c r="R17" s="8"/>
      <c r="S17" s="8"/>
      <c r="T17" s="8"/>
      <c r="U17" s="8"/>
      <c r="V17" s="8"/>
      <c r="W17" s="8"/>
      <c r="X17" s="7" t="s">
        <v>250</v>
      </c>
      <c r="Y17" s="8"/>
      <c r="Z17" s="8"/>
      <c r="AA17" s="8"/>
      <c r="AB17" s="8"/>
      <c r="AC17" s="8"/>
      <c r="AD17" s="8"/>
      <c r="AE17" s="7" t="s">
        <v>312</v>
      </c>
      <c r="AF17" s="8"/>
    </row>
    <row r="18" spans="1:32" ht="78" x14ac:dyDescent="0.35">
      <c r="A18" s="9">
        <v>0.41666666666666669</v>
      </c>
      <c r="B18" s="8" t="s">
        <v>15</v>
      </c>
      <c r="C18" s="8" t="s">
        <v>27</v>
      </c>
      <c r="D18" s="8" t="s">
        <v>45</v>
      </c>
      <c r="E18" s="8" t="s">
        <v>26</v>
      </c>
      <c r="F18" s="8" t="s">
        <v>72</v>
      </c>
      <c r="G18" s="8" t="s">
        <v>27</v>
      </c>
      <c r="H18" s="7" t="s">
        <v>42</v>
      </c>
      <c r="I18" s="8" t="s">
        <v>96</v>
      </c>
      <c r="J18" s="8" t="s">
        <v>109</v>
      </c>
      <c r="K18" s="8" t="s">
        <v>121</v>
      </c>
      <c r="L18" s="7" t="s">
        <v>107</v>
      </c>
      <c r="M18" s="8" t="s">
        <v>72</v>
      </c>
      <c r="N18" s="8" t="s">
        <v>109</v>
      </c>
      <c r="O18" s="7" t="s">
        <v>118</v>
      </c>
      <c r="P18" s="8" t="s">
        <v>166</v>
      </c>
      <c r="Q18" s="7" t="s">
        <v>180</v>
      </c>
      <c r="R18" s="8" t="s">
        <v>195</v>
      </c>
      <c r="S18" s="7" t="s">
        <v>178</v>
      </c>
      <c r="T18" s="8"/>
      <c r="U18" s="7" t="s">
        <v>180</v>
      </c>
      <c r="V18" s="7" t="s">
        <v>192</v>
      </c>
      <c r="W18" s="8" t="s">
        <v>239</v>
      </c>
      <c r="X18" s="7" t="s">
        <v>251</v>
      </c>
      <c r="Y18" s="8" t="s">
        <v>263</v>
      </c>
      <c r="Z18" s="7" t="s">
        <v>249</v>
      </c>
      <c r="AA18" s="8"/>
      <c r="AB18" s="7" t="s">
        <v>251</v>
      </c>
      <c r="AC18" s="7" t="s">
        <v>260</v>
      </c>
      <c r="AD18" s="8" t="s">
        <v>300</v>
      </c>
      <c r="AE18" s="7" t="s">
        <v>313</v>
      </c>
      <c r="AF18" s="8" t="s">
        <v>323</v>
      </c>
    </row>
    <row r="19" spans="1:32" ht="395.4" customHeight="1" x14ac:dyDescent="0.35">
      <c r="A19" s="9"/>
      <c r="B19" s="8"/>
      <c r="C19" s="8"/>
      <c r="D19" s="8"/>
      <c r="E19" s="8"/>
      <c r="F19" s="8"/>
      <c r="G19" s="8"/>
      <c r="H19" s="8" t="s">
        <v>43</v>
      </c>
      <c r="I19" s="8"/>
      <c r="J19" s="8"/>
      <c r="K19" s="8"/>
      <c r="L19" s="8" t="s">
        <v>108</v>
      </c>
      <c r="M19" s="8"/>
      <c r="N19" s="8"/>
      <c r="O19" s="8" t="s">
        <v>119</v>
      </c>
      <c r="P19" s="8"/>
      <c r="Q19" s="8" t="s">
        <v>181</v>
      </c>
      <c r="R19" s="8"/>
      <c r="S19" s="8" t="s">
        <v>179</v>
      </c>
      <c r="T19" s="8"/>
      <c r="U19" s="8" t="s">
        <v>181</v>
      </c>
      <c r="V19" s="8" t="s">
        <v>193</v>
      </c>
      <c r="W19" s="8"/>
      <c r="X19" s="8" t="s">
        <v>252</v>
      </c>
      <c r="Y19" s="8"/>
      <c r="Z19" s="8" t="s">
        <v>250</v>
      </c>
      <c r="AA19" s="8"/>
      <c r="AB19" s="8" t="s">
        <v>252</v>
      </c>
      <c r="AC19" s="8" t="s">
        <v>261</v>
      </c>
      <c r="AD19" s="8"/>
      <c r="AE19" s="8" t="s">
        <v>314</v>
      </c>
      <c r="AF19" s="8"/>
    </row>
    <row r="20" spans="1:32" x14ac:dyDescent="0.35">
      <c r="A20" s="9">
        <v>0.4375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385.75" customHeight="1" x14ac:dyDescent="0.35">
      <c r="A21" s="9"/>
      <c r="B21" s="8" t="s">
        <v>16</v>
      </c>
      <c r="C21" s="8" t="s">
        <v>28</v>
      </c>
      <c r="D21" s="8" t="s">
        <v>46</v>
      </c>
      <c r="E21" s="8" t="s">
        <v>13</v>
      </c>
      <c r="F21" s="8" t="s">
        <v>42</v>
      </c>
      <c r="G21" s="8" t="s">
        <v>28</v>
      </c>
      <c r="H21" s="8" t="s">
        <v>27</v>
      </c>
      <c r="I21" s="8" t="s">
        <v>97</v>
      </c>
      <c r="J21" s="8" t="s">
        <v>110</v>
      </c>
      <c r="K21" s="8" t="s">
        <v>122</v>
      </c>
      <c r="L21" s="8" t="s">
        <v>94</v>
      </c>
      <c r="M21" s="8" t="s">
        <v>118</v>
      </c>
      <c r="N21" s="8" t="s">
        <v>110</v>
      </c>
      <c r="O21" s="8" t="s">
        <v>109</v>
      </c>
      <c r="P21" s="8" t="s">
        <v>167</v>
      </c>
      <c r="Q21" s="8" t="s">
        <v>182</v>
      </c>
      <c r="R21" s="8" t="s">
        <v>196</v>
      </c>
      <c r="S21" s="8" t="s">
        <v>163</v>
      </c>
      <c r="T21" s="8" t="s">
        <v>192</v>
      </c>
      <c r="U21" s="8" t="s">
        <v>182</v>
      </c>
      <c r="V21" s="8" t="s">
        <v>180</v>
      </c>
      <c r="W21" s="8" t="s">
        <v>240</v>
      </c>
      <c r="X21" s="8" t="s">
        <v>253</v>
      </c>
      <c r="Y21" s="8" t="s">
        <v>264</v>
      </c>
      <c r="Z21" s="8" t="s">
        <v>236</v>
      </c>
      <c r="AA21" s="8" t="s">
        <v>260</v>
      </c>
      <c r="AB21" s="8" t="s">
        <v>253</v>
      </c>
      <c r="AC21" s="8" t="s">
        <v>251</v>
      </c>
      <c r="AD21" s="8" t="s">
        <v>301</v>
      </c>
      <c r="AE21" s="8" t="s">
        <v>315</v>
      </c>
      <c r="AF21" s="8" t="s">
        <v>324</v>
      </c>
    </row>
    <row r="22" spans="1:32" x14ac:dyDescent="0.35">
      <c r="A22" s="9">
        <v>0.45833333333333331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385.75" customHeight="1" x14ac:dyDescent="0.35">
      <c r="A23" s="9"/>
      <c r="B23" s="8"/>
      <c r="C23" s="8"/>
      <c r="D23" s="8"/>
      <c r="E23" s="8"/>
      <c r="F23" s="8" t="s">
        <v>43</v>
      </c>
      <c r="G23" s="8"/>
      <c r="H23" s="8"/>
      <c r="I23" s="8"/>
      <c r="J23" s="8"/>
      <c r="K23" s="8"/>
      <c r="L23" s="8"/>
      <c r="M23" s="8" t="s">
        <v>119</v>
      </c>
      <c r="N23" s="8"/>
      <c r="O23" s="8"/>
      <c r="P23" s="8"/>
      <c r="Q23" s="8"/>
      <c r="R23" s="8"/>
      <c r="S23" s="8" t="s">
        <v>164</v>
      </c>
      <c r="T23" s="8" t="s">
        <v>193</v>
      </c>
      <c r="U23" s="8"/>
      <c r="V23" s="8" t="s">
        <v>181</v>
      </c>
      <c r="W23" s="8"/>
      <c r="X23" s="8"/>
      <c r="Y23" s="8"/>
      <c r="Z23" s="8" t="s">
        <v>237</v>
      </c>
      <c r="AA23" s="8" t="s">
        <v>261</v>
      </c>
      <c r="AB23" s="8"/>
      <c r="AC23" s="8" t="s">
        <v>252</v>
      </c>
      <c r="AD23" s="8"/>
      <c r="AE23" s="8"/>
      <c r="AF23" s="8"/>
    </row>
    <row r="24" spans="1:32" x14ac:dyDescent="0.35">
      <c r="A24" s="9">
        <v>0.47916666666666669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206.4" customHeight="1" x14ac:dyDescent="0.35">
      <c r="A25" s="9"/>
      <c r="B25" s="8" t="s">
        <v>10</v>
      </c>
      <c r="C25" s="8" t="s">
        <v>23</v>
      </c>
      <c r="D25" s="8" t="s">
        <v>41</v>
      </c>
      <c r="E25" s="8" t="s">
        <v>53</v>
      </c>
      <c r="F25" s="8" t="s">
        <v>27</v>
      </c>
      <c r="G25" s="8" t="s">
        <v>71</v>
      </c>
      <c r="H25" s="8" t="s">
        <v>64</v>
      </c>
      <c r="I25" s="8" t="s">
        <v>93</v>
      </c>
      <c r="J25" s="8" t="s">
        <v>104</v>
      </c>
      <c r="K25" s="8" t="s">
        <v>117</v>
      </c>
      <c r="L25" s="8" t="s">
        <v>130</v>
      </c>
      <c r="M25" s="8" t="s">
        <v>109</v>
      </c>
      <c r="N25" s="8" t="s">
        <v>122</v>
      </c>
      <c r="O25" s="8" t="s">
        <v>142</v>
      </c>
      <c r="P25" s="8" t="s">
        <v>162</v>
      </c>
      <c r="Q25" s="8" t="s">
        <v>175</v>
      </c>
      <c r="R25" s="8" t="s">
        <v>191</v>
      </c>
      <c r="S25" s="8" t="s">
        <v>204</v>
      </c>
      <c r="T25" s="8" t="s">
        <v>222</v>
      </c>
      <c r="U25" s="8" t="s">
        <v>196</v>
      </c>
      <c r="V25" s="8" t="s">
        <v>216</v>
      </c>
      <c r="W25" s="8" t="s">
        <v>235</v>
      </c>
      <c r="X25" s="8" t="s">
        <v>246</v>
      </c>
      <c r="Y25" s="8" t="s">
        <v>259</v>
      </c>
      <c r="Z25" s="8" t="s">
        <v>270</v>
      </c>
      <c r="AA25" s="8" t="s">
        <v>222</v>
      </c>
      <c r="AB25" s="8" t="s">
        <v>264</v>
      </c>
      <c r="AC25" s="8" t="s">
        <v>45</v>
      </c>
      <c r="AD25" s="8" t="s">
        <v>296</v>
      </c>
      <c r="AE25" s="8" t="s">
        <v>308</v>
      </c>
      <c r="AF25" s="8" t="s">
        <v>321</v>
      </c>
    </row>
    <row r="26" spans="1:32" x14ac:dyDescent="0.35">
      <c r="A26" s="9">
        <v>0.5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68.400000000000006" customHeight="1" x14ac:dyDescent="0.35">
      <c r="A27" s="9"/>
      <c r="B27" s="8" t="s">
        <v>11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35">
      <c r="A28" s="9">
        <v>0.52083333333333337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 t="s">
        <v>182</v>
      </c>
      <c r="U28" s="8"/>
      <c r="V28" s="8"/>
      <c r="W28" s="8"/>
      <c r="X28" s="8"/>
      <c r="Y28" s="8"/>
      <c r="Z28" s="8"/>
      <c r="AA28" s="8" t="s">
        <v>253</v>
      </c>
      <c r="AB28" s="8"/>
      <c r="AC28" s="8"/>
      <c r="AD28" s="8"/>
      <c r="AE28" s="8"/>
      <c r="AF28" s="8"/>
    </row>
    <row r="29" spans="1:32" ht="358.25" customHeight="1" x14ac:dyDescent="0.35">
      <c r="A29" s="9"/>
      <c r="B29" s="8" t="s">
        <v>13</v>
      </c>
      <c r="C29" s="8" t="s">
        <v>30</v>
      </c>
      <c r="D29" s="8" t="s">
        <v>42</v>
      </c>
      <c r="E29" s="8" t="s">
        <v>54</v>
      </c>
      <c r="F29" s="8" t="s">
        <v>28</v>
      </c>
      <c r="G29" s="8" t="s">
        <v>26</v>
      </c>
      <c r="H29" s="8" t="s">
        <v>65</v>
      </c>
      <c r="I29" s="8" t="s">
        <v>94</v>
      </c>
      <c r="J29" s="8" t="s">
        <v>67</v>
      </c>
      <c r="K29" s="8" t="s">
        <v>118</v>
      </c>
      <c r="L29" s="8" t="s">
        <v>131</v>
      </c>
      <c r="M29" s="8" t="s">
        <v>110</v>
      </c>
      <c r="N29" s="8" t="s">
        <v>107</v>
      </c>
      <c r="O29" s="8" t="s">
        <v>143</v>
      </c>
      <c r="P29" s="8" t="s">
        <v>163</v>
      </c>
      <c r="Q29" s="8" t="s">
        <v>145</v>
      </c>
      <c r="R29" s="8" t="s">
        <v>192</v>
      </c>
      <c r="S29" s="8" t="s">
        <v>205</v>
      </c>
      <c r="T29" s="8"/>
      <c r="U29" s="8" t="s">
        <v>178</v>
      </c>
      <c r="V29" s="8" t="s">
        <v>217</v>
      </c>
      <c r="W29" s="8" t="s">
        <v>236</v>
      </c>
      <c r="X29" s="8" t="s">
        <v>219</v>
      </c>
      <c r="Y29" s="8" t="s">
        <v>260</v>
      </c>
      <c r="Z29" s="8" t="s">
        <v>271</v>
      </c>
      <c r="AA29" s="8"/>
      <c r="AB29" s="8" t="s">
        <v>249</v>
      </c>
      <c r="AC29" s="8" t="s">
        <v>280</v>
      </c>
      <c r="AD29" s="8" t="s">
        <v>297</v>
      </c>
      <c r="AE29" s="8" t="s">
        <v>281</v>
      </c>
      <c r="AF29" s="8" t="s">
        <v>325</v>
      </c>
    </row>
    <row r="30" spans="1:32" x14ac:dyDescent="0.35">
      <c r="A30" s="9">
        <v>0.54166666666666663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395.4" customHeight="1" x14ac:dyDescent="0.35">
      <c r="A31" s="9"/>
      <c r="B31" s="8"/>
      <c r="C31" s="8" t="s">
        <v>31</v>
      </c>
      <c r="D31" s="8" t="s">
        <v>43</v>
      </c>
      <c r="E31" s="8"/>
      <c r="F31" s="8"/>
      <c r="G31" s="8"/>
      <c r="H31" s="8" t="s">
        <v>66</v>
      </c>
      <c r="I31" s="8"/>
      <c r="J31" s="8" t="s">
        <v>68</v>
      </c>
      <c r="K31" s="8" t="s">
        <v>119</v>
      </c>
      <c r="L31" s="8"/>
      <c r="M31" s="8"/>
      <c r="N31" s="8"/>
      <c r="O31" s="8" t="s">
        <v>144</v>
      </c>
      <c r="P31" s="8" t="s">
        <v>164</v>
      </c>
      <c r="Q31" s="8"/>
      <c r="R31" s="8" t="s">
        <v>193</v>
      </c>
      <c r="S31" s="8"/>
      <c r="T31" s="8"/>
      <c r="U31" s="8"/>
      <c r="V31" s="8" t="s">
        <v>218</v>
      </c>
      <c r="W31" s="8" t="s">
        <v>237</v>
      </c>
      <c r="X31" s="8"/>
      <c r="Y31" s="8" t="s">
        <v>261</v>
      </c>
      <c r="Z31" s="8"/>
      <c r="AA31" s="8"/>
      <c r="AB31" s="8"/>
      <c r="AC31" s="8"/>
      <c r="AD31" s="8" t="s">
        <v>298</v>
      </c>
      <c r="AE31" s="8"/>
      <c r="AF31" s="8" t="s">
        <v>326</v>
      </c>
    </row>
    <row r="32" spans="1:32" x14ac:dyDescent="0.35">
      <c r="A32" s="9">
        <v>0.5625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148</v>
      </c>
      <c r="O32" s="8"/>
      <c r="P32" s="8"/>
      <c r="Q32" s="8"/>
      <c r="R32" s="8"/>
      <c r="S32" s="8"/>
      <c r="T32" s="8"/>
      <c r="U32" s="8" t="s">
        <v>148</v>
      </c>
      <c r="V32" s="8"/>
      <c r="W32" s="8"/>
      <c r="X32" s="8"/>
      <c r="Y32" s="8"/>
      <c r="Z32" s="8"/>
      <c r="AA32" s="8"/>
      <c r="AB32" s="8" t="s">
        <v>247</v>
      </c>
      <c r="AC32" s="8"/>
      <c r="AD32" s="8"/>
      <c r="AE32" s="8"/>
      <c r="AF32" s="8"/>
    </row>
    <row r="33" spans="1:32" ht="316.75" customHeight="1" x14ac:dyDescent="0.35">
      <c r="A33" s="9"/>
      <c r="B33" s="8" t="s">
        <v>14</v>
      </c>
      <c r="C33" s="8" t="s">
        <v>26</v>
      </c>
      <c r="D33" s="8" t="s">
        <v>44</v>
      </c>
      <c r="E33" s="8" t="s">
        <v>30</v>
      </c>
      <c r="F33" s="8" t="s">
        <v>15</v>
      </c>
      <c r="G33" s="8" t="s">
        <v>81</v>
      </c>
      <c r="H33" s="8" t="s">
        <v>72</v>
      </c>
      <c r="I33" s="8" t="s">
        <v>95</v>
      </c>
      <c r="J33" s="8" t="s">
        <v>107</v>
      </c>
      <c r="K33" s="8" t="s">
        <v>120</v>
      </c>
      <c r="L33" s="8" t="s">
        <v>67</v>
      </c>
      <c r="M33" s="8" t="s">
        <v>96</v>
      </c>
      <c r="N33" s="8"/>
      <c r="O33" s="8" t="s">
        <v>122</v>
      </c>
      <c r="P33" s="8" t="s">
        <v>165</v>
      </c>
      <c r="Q33" s="8" t="s">
        <v>178</v>
      </c>
      <c r="R33" s="8" t="s">
        <v>194</v>
      </c>
      <c r="S33" s="8" t="s">
        <v>145</v>
      </c>
      <c r="T33" s="8" t="s">
        <v>166</v>
      </c>
      <c r="U33" s="8"/>
      <c r="V33" s="8" t="s">
        <v>196</v>
      </c>
      <c r="W33" s="8" t="s">
        <v>238</v>
      </c>
      <c r="X33" s="8" t="s">
        <v>249</v>
      </c>
      <c r="Y33" s="8" t="s">
        <v>262</v>
      </c>
      <c r="Z33" s="8" t="s">
        <v>219</v>
      </c>
      <c r="AA33" s="8" t="s">
        <v>239</v>
      </c>
      <c r="AB33" s="8"/>
      <c r="AC33" s="8" t="s">
        <v>264</v>
      </c>
      <c r="AD33" s="8" t="s">
        <v>299</v>
      </c>
      <c r="AE33" s="8" t="s">
        <v>311</v>
      </c>
      <c r="AF33" s="8" t="s">
        <v>322</v>
      </c>
    </row>
    <row r="34" spans="1:32" x14ac:dyDescent="0.35">
      <c r="A34" s="9">
        <v>0.58333333333333337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395.4" customHeight="1" x14ac:dyDescent="0.35">
      <c r="A35" s="9"/>
      <c r="B35" s="8"/>
      <c r="C35" s="8"/>
      <c r="D35" s="8"/>
      <c r="E35" s="8" t="s">
        <v>31</v>
      </c>
      <c r="F35" s="8"/>
      <c r="G35" s="8" t="s">
        <v>25</v>
      </c>
      <c r="H35" s="8"/>
      <c r="I35" s="8"/>
      <c r="J35" s="8" t="s">
        <v>108</v>
      </c>
      <c r="K35" s="8"/>
      <c r="L35" s="8" t="s">
        <v>68</v>
      </c>
      <c r="M35" s="8"/>
      <c r="N35" s="8" t="s">
        <v>149</v>
      </c>
      <c r="O35" s="8"/>
      <c r="P35" s="8"/>
      <c r="Q35" s="8" t="s">
        <v>179</v>
      </c>
      <c r="R35" s="8"/>
      <c r="S35" s="8"/>
      <c r="T35" s="8"/>
      <c r="U35" s="8" t="s">
        <v>149</v>
      </c>
      <c r="V35" s="8"/>
      <c r="W35" s="8"/>
      <c r="X35" s="8" t="s">
        <v>250</v>
      </c>
      <c r="Y35" s="8"/>
      <c r="Z35" s="8"/>
      <c r="AA35" s="8"/>
      <c r="AB35" s="8" t="s">
        <v>248</v>
      </c>
      <c r="AC35" s="8"/>
      <c r="AD35" s="8"/>
      <c r="AE35" s="8" t="s">
        <v>312</v>
      </c>
      <c r="AF35" s="8"/>
    </row>
    <row r="36" spans="1:32" x14ac:dyDescent="0.35">
      <c r="A36" s="9">
        <v>0.60416666666666663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78" x14ac:dyDescent="0.35">
      <c r="A37" s="9"/>
      <c r="B37" s="8" t="s">
        <v>15</v>
      </c>
      <c r="C37" s="7" t="s">
        <v>32</v>
      </c>
      <c r="D37" s="8" t="s">
        <v>13</v>
      </c>
      <c r="E37" s="7" t="s">
        <v>42</v>
      </c>
      <c r="F37" s="8" t="s">
        <v>14</v>
      </c>
      <c r="G37" s="8" t="s">
        <v>27</v>
      </c>
      <c r="H37" s="8" t="s">
        <v>55</v>
      </c>
      <c r="I37" s="8" t="s">
        <v>96</v>
      </c>
      <c r="J37" s="7" t="s">
        <v>65</v>
      </c>
      <c r="K37" s="8" t="s">
        <v>94</v>
      </c>
      <c r="L37" s="7" t="s">
        <v>118</v>
      </c>
      <c r="M37" s="8" t="s">
        <v>95</v>
      </c>
      <c r="N37" s="8" t="s">
        <v>109</v>
      </c>
      <c r="O37" s="8" t="s">
        <v>132</v>
      </c>
      <c r="P37" s="8" t="s">
        <v>166</v>
      </c>
      <c r="Q37" s="7" t="s">
        <v>143</v>
      </c>
      <c r="R37" s="7" t="s">
        <v>163</v>
      </c>
      <c r="S37" s="7" t="s">
        <v>192</v>
      </c>
      <c r="T37" s="8" t="s">
        <v>165</v>
      </c>
      <c r="U37" s="7" t="s">
        <v>222</v>
      </c>
      <c r="V37" s="8" t="s">
        <v>206</v>
      </c>
      <c r="W37" s="8" t="s">
        <v>239</v>
      </c>
      <c r="X37" s="7" t="s">
        <v>217</v>
      </c>
      <c r="Y37" s="7" t="s">
        <v>236</v>
      </c>
      <c r="Z37" s="7" t="s">
        <v>260</v>
      </c>
      <c r="AA37" s="8" t="s">
        <v>238</v>
      </c>
      <c r="AB37" s="7" t="s">
        <v>222</v>
      </c>
      <c r="AC37" s="8" t="s">
        <v>272</v>
      </c>
      <c r="AD37" s="8" t="s">
        <v>300</v>
      </c>
      <c r="AE37" s="8" t="s">
        <v>280</v>
      </c>
      <c r="AF37" s="7" t="s">
        <v>297</v>
      </c>
    </row>
    <row r="38" spans="1:32" ht="78" x14ac:dyDescent="0.35">
      <c r="A38" s="4">
        <v>0.625</v>
      </c>
      <c r="B38" s="8"/>
      <c r="C38" s="7" t="s">
        <v>33</v>
      </c>
      <c r="D38" s="8"/>
      <c r="E38" s="7" t="s">
        <v>43</v>
      </c>
      <c r="F38" s="8"/>
      <c r="G38" s="8"/>
      <c r="H38" s="8"/>
      <c r="I38" s="8"/>
      <c r="J38" s="7" t="s">
        <v>66</v>
      </c>
      <c r="K38" s="8"/>
      <c r="L38" s="7" t="s">
        <v>119</v>
      </c>
      <c r="M38" s="8"/>
      <c r="N38" s="8"/>
      <c r="O38" s="8"/>
      <c r="P38" s="8"/>
      <c r="Q38" s="7" t="s">
        <v>144</v>
      </c>
      <c r="R38" s="7" t="s">
        <v>164</v>
      </c>
      <c r="S38" s="7" t="s">
        <v>193</v>
      </c>
      <c r="T38" s="8"/>
      <c r="U38" s="6"/>
      <c r="V38" s="8"/>
      <c r="W38" s="8"/>
      <c r="X38" s="7" t="s">
        <v>218</v>
      </c>
      <c r="Y38" s="7" t="s">
        <v>237</v>
      </c>
      <c r="Z38" s="7" t="s">
        <v>261</v>
      </c>
      <c r="AA38" s="8"/>
      <c r="AB38" s="6"/>
      <c r="AC38" s="8"/>
      <c r="AD38" s="8"/>
      <c r="AE38" s="8"/>
      <c r="AF38" s="7" t="s">
        <v>298</v>
      </c>
    </row>
    <row r="39" spans="1:32" ht="161.4" customHeight="1" x14ac:dyDescent="0.35">
      <c r="A39" s="9">
        <v>0.64583333333333337</v>
      </c>
      <c r="B39" s="8" t="s">
        <v>17</v>
      </c>
      <c r="C39" s="7" t="s">
        <v>34</v>
      </c>
      <c r="D39" s="8" t="s">
        <v>48</v>
      </c>
      <c r="E39" s="8" t="s">
        <v>59</v>
      </c>
      <c r="F39" s="8" t="s">
        <v>17</v>
      </c>
      <c r="G39" s="7" t="s">
        <v>34</v>
      </c>
      <c r="H39" s="8" t="s">
        <v>87</v>
      </c>
      <c r="I39" s="8" t="s">
        <v>99</v>
      </c>
      <c r="J39" s="8" t="s">
        <v>112</v>
      </c>
      <c r="K39" s="8" t="s">
        <v>124</v>
      </c>
      <c r="L39" s="8" t="s">
        <v>136</v>
      </c>
      <c r="M39" s="6"/>
      <c r="N39" s="6"/>
      <c r="O39" s="8" t="s">
        <v>155</v>
      </c>
      <c r="P39" s="8" t="s">
        <v>169</v>
      </c>
      <c r="Q39" s="8" t="s">
        <v>185</v>
      </c>
      <c r="R39" s="8" t="s">
        <v>198</v>
      </c>
      <c r="S39" s="8" t="s">
        <v>210</v>
      </c>
      <c r="T39" s="8" t="s">
        <v>153</v>
      </c>
      <c r="U39" s="6"/>
      <c r="V39" s="8" t="s">
        <v>228</v>
      </c>
      <c r="W39" s="8" t="s">
        <v>242</v>
      </c>
      <c r="X39" s="8" t="s">
        <v>255</v>
      </c>
      <c r="Y39" s="8" t="s">
        <v>266</v>
      </c>
      <c r="Z39" s="8" t="s">
        <v>276</v>
      </c>
      <c r="AA39" s="8" t="s">
        <v>153</v>
      </c>
      <c r="AB39" s="6"/>
      <c r="AC39" s="8" t="s">
        <v>290</v>
      </c>
      <c r="AD39" s="8" t="s">
        <v>303</v>
      </c>
      <c r="AE39" s="8" t="s">
        <v>317</v>
      </c>
      <c r="AF39" s="8" t="s">
        <v>328</v>
      </c>
    </row>
    <row r="40" spans="1:32" ht="234" customHeight="1" x14ac:dyDescent="0.35">
      <c r="A40" s="9"/>
      <c r="B40" s="8"/>
      <c r="C40" s="8" t="s">
        <v>35</v>
      </c>
      <c r="D40" s="8"/>
      <c r="E40" s="8"/>
      <c r="F40" s="8"/>
      <c r="G40" s="8" t="s">
        <v>35</v>
      </c>
      <c r="H40" s="8"/>
      <c r="I40" s="8"/>
      <c r="J40" s="8"/>
      <c r="K40" s="8"/>
      <c r="L40" s="8"/>
      <c r="M40" s="6"/>
      <c r="N40" s="6"/>
      <c r="O40" s="8"/>
      <c r="P40" s="8"/>
      <c r="Q40" s="8"/>
      <c r="R40" s="8"/>
      <c r="S40" s="8"/>
      <c r="T40" s="8"/>
      <c r="U40" s="6"/>
      <c r="V40" s="8"/>
      <c r="W40" s="8"/>
      <c r="X40" s="8"/>
      <c r="Y40" s="8"/>
      <c r="Z40" s="8"/>
      <c r="AA40" s="8"/>
      <c r="AB40" s="6"/>
      <c r="AC40" s="8"/>
      <c r="AD40" s="8"/>
      <c r="AE40" s="8"/>
      <c r="AF40" s="8"/>
    </row>
    <row r="41" spans="1:32" x14ac:dyDescent="0.35">
      <c r="A41" s="9">
        <v>0.66666666666666663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 t="s">
        <v>73</v>
      </c>
      <c r="N41" s="8" t="s">
        <v>118</v>
      </c>
      <c r="O41" s="8"/>
      <c r="P41" s="8"/>
      <c r="Q41" s="8"/>
      <c r="R41" s="8"/>
      <c r="S41" s="8"/>
      <c r="T41" s="8"/>
      <c r="U41" s="8" t="s">
        <v>192</v>
      </c>
      <c r="V41" s="8"/>
      <c r="W41" s="8"/>
      <c r="X41" s="8"/>
      <c r="Y41" s="8"/>
      <c r="Z41" s="8"/>
      <c r="AA41" s="8"/>
      <c r="AB41" s="8" t="s">
        <v>260</v>
      </c>
      <c r="AC41" s="8"/>
      <c r="AD41" s="8"/>
      <c r="AE41" s="8"/>
      <c r="AF41" s="8"/>
    </row>
    <row r="42" spans="1:32" ht="395.4" customHeight="1" x14ac:dyDescent="0.35">
      <c r="A42" s="9"/>
      <c r="B42" s="8" t="s">
        <v>18</v>
      </c>
      <c r="C42" s="8" t="s">
        <v>36</v>
      </c>
      <c r="D42" s="8" t="s">
        <v>49</v>
      </c>
      <c r="E42" s="8" t="s">
        <v>60</v>
      </c>
      <c r="F42" s="8" t="s">
        <v>73</v>
      </c>
      <c r="G42" s="8" t="s">
        <v>42</v>
      </c>
      <c r="H42" s="8" t="s">
        <v>88</v>
      </c>
      <c r="I42" s="8" t="s">
        <v>100</v>
      </c>
      <c r="J42" s="8" t="s">
        <v>113</v>
      </c>
      <c r="K42" s="8" t="s">
        <v>125</v>
      </c>
      <c r="L42" s="8" t="s">
        <v>137</v>
      </c>
      <c r="M42" s="8"/>
      <c r="N42" s="8"/>
      <c r="O42" s="8" t="s">
        <v>156</v>
      </c>
      <c r="P42" s="8" t="s">
        <v>170</v>
      </c>
      <c r="Q42" s="8" t="s">
        <v>186</v>
      </c>
      <c r="R42" s="8" t="s">
        <v>199</v>
      </c>
      <c r="S42" s="8" t="s">
        <v>211</v>
      </c>
      <c r="T42" s="8" t="s">
        <v>206</v>
      </c>
      <c r="U42" s="8"/>
      <c r="V42" s="8" t="s">
        <v>229</v>
      </c>
      <c r="W42" s="8" t="s">
        <v>243</v>
      </c>
      <c r="X42" s="8" t="s">
        <v>256</v>
      </c>
      <c r="Y42" s="8" t="s">
        <v>267</v>
      </c>
      <c r="Z42" s="8" t="s">
        <v>277</v>
      </c>
      <c r="AA42" s="8" t="s">
        <v>272</v>
      </c>
      <c r="AB42" s="8"/>
      <c r="AC42" s="8" t="s">
        <v>291</v>
      </c>
      <c r="AD42" s="8" t="s">
        <v>304</v>
      </c>
      <c r="AE42" s="8" t="s">
        <v>100</v>
      </c>
      <c r="AF42" s="8" t="s">
        <v>329</v>
      </c>
    </row>
    <row r="43" spans="1:32" x14ac:dyDescent="0.35">
      <c r="A43" s="9">
        <v>0.6875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395.4" customHeight="1" x14ac:dyDescent="0.35">
      <c r="A44" s="9"/>
      <c r="B44" s="8" t="s">
        <v>19</v>
      </c>
      <c r="C44" s="8" t="s">
        <v>37</v>
      </c>
      <c r="D44" s="8"/>
      <c r="E44" s="8"/>
      <c r="F44" s="8"/>
      <c r="G44" s="8" t="s">
        <v>43</v>
      </c>
      <c r="H44" s="8" t="s">
        <v>89</v>
      </c>
      <c r="I44" s="8"/>
      <c r="J44" s="8"/>
      <c r="K44" s="8"/>
      <c r="L44" s="8"/>
      <c r="M44" s="8"/>
      <c r="N44" s="8" t="s">
        <v>119</v>
      </c>
      <c r="O44" s="8" t="s">
        <v>157</v>
      </c>
      <c r="P44" s="8"/>
      <c r="Q44" s="8"/>
      <c r="R44" s="8"/>
      <c r="S44" s="8"/>
      <c r="T44" s="8"/>
      <c r="U44" s="8" t="s">
        <v>193</v>
      </c>
      <c r="V44" s="8" t="s">
        <v>230</v>
      </c>
      <c r="W44" s="8"/>
      <c r="X44" s="8"/>
      <c r="Y44" s="8"/>
      <c r="Z44" s="8"/>
      <c r="AA44" s="8"/>
      <c r="AB44" s="8" t="s">
        <v>261</v>
      </c>
      <c r="AC44" s="8" t="s">
        <v>292</v>
      </c>
      <c r="AD44" s="8"/>
      <c r="AE44" s="8"/>
      <c r="AF44" s="8"/>
    </row>
    <row r="45" spans="1:32" x14ac:dyDescent="0.35">
      <c r="A45" s="9">
        <v>0.70833333333333337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395.4" customHeight="1" x14ac:dyDescent="0.35">
      <c r="A46" s="9"/>
      <c r="B46" s="8" t="s">
        <v>20</v>
      </c>
      <c r="C46" s="8" t="s">
        <v>38</v>
      </c>
      <c r="D46" s="8" t="s">
        <v>50</v>
      </c>
      <c r="E46" s="8" t="s">
        <v>61</v>
      </c>
      <c r="F46" s="8" t="s">
        <v>26</v>
      </c>
      <c r="G46" s="8" t="s">
        <v>14</v>
      </c>
      <c r="H46" s="8" t="s">
        <v>90</v>
      </c>
      <c r="I46" s="8" t="s">
        <v>101</v>
      </c>
      <c r="J46" s="8" t="s">
        <v>114</v>
      </c>
      <c r="K46" s="8" t="s">
        <v>126</v>
      </c>
      <c r="L46" s="8" t="s">
        <v>138</v>
      </c>
      <c r="M46" s="8" t="s">
        <v>107</v>
      </c>
      <c r="N46" s="8" t="s">
        <v>95</v>
      </c>
      <c r="O46" s="8" t="s">
        <v>158</v>
      </c>
      <c r="P46" s="8" t="s">
        <v>171</v>
      </c>
      <c r="Q46" s="8" t="s">
        <v>187</v>
      </c>
      <c r="R46" s="8" t="s">
        <v>200</v>
      </c>
      <c r="S46" s="8" t="s">
        <v>212</v>
      </c>
      <c r="T46" s="8" t="s">
        <v>178</v>
      </c>
      <c r="U46" s="8" t="s">
        <v>165</v>
      </c>
      <c r="V46" s="8" t="s">
        <v>231</v>
      </c>
      <c r="W46" s="8" t="s">
        <v>32</v>
      </c>
      <c r="X46" s="8" t="s">
        <v>65</v>
      </c>
      <c r="Y46" s="8" t="s">
        <v>143</v>
      </c>
      <c r="Z46" s="8" t="s">
        <v>217</v>
      </c>
      <c r="AA46" s="8" t="s">
        <v>249</v>
      </c>
      <c r="AB46" s="8" t="s">
        <v>238</v>
      </c>
      <c r="AC46" s="8" t="s">
        <v>293</v>
      </c>
      <c r="AD46" s="8" t="s">
        <v>305</v>
      </c>
      <c r="AE46" s="8" t="s">
        <v>318</v>
      </c>
      <c r="AF46" s="8" t="s">
        <v>330</v>
      </c>
    </row>
    <row r="47" spans="1:32" x14ac:dyDescent="0.35">
      <c r="A47" s="9">
        <v>0.72916666666666663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395.4" customHeight="1" x14ac:dyDescent="0.35">
      <c r="A48" s="9"/>
      <c r="B48" s="8" t="s">
        <v>21</v>
      </c>
      <c r="C48" s="8" t="s">
        <v>39</v>
      </c>
      <c r="D48" s="8" t="s">
        <v>51</v>
      </c>
      <c r="E48" s="8" t="s">
        <v>62</v>
      </c>
      <c r="F48" s="8"/>
      <c r="G48" s="8"/>
      <c r="H48" s="8" t="s">
        <v>91</v>
      </c>
      <c r="I48" s="8" t="s">
        <v>102</v>
      </c>
      <c r="J48" s="8" t="s">
        <v>115</v>
      </c>
      <c r="K48" s="8" t="s">
        <v>127</v>
      </c>
      <c r="L48" s="8" t="s">
        <v>139</v>
      </c>
      <c r="M48" s="8"/>
      <c r="N48" s="8"/>
      <c r="O48" s="8" t="s">
        <v>159</v>
      </c>
      <c r="P48" s="8" t="s">
        <v>172</v>
      </c>
      <c r="Q48" s="8" t="s">
        <v>188</v>
      </c>
      <c r="R48" s="8" t="s">
        <v>201</v>
      </c>
      <c r="S48" s="8" t="s">
        <v>213</v>
      </c>
      <c r="T48" s="8"/>
      <c r="U48" s="8"/>
      <c r="V48" s="8" t="s">
        <v>232</v>
      </c>
      <c r="W48" s="8" t="s">
        <v>33</v>
      </c>
      <c r="X48" s="8" t="s">
        <v>66</v>
      </c>
      <c r="Y48" s="8" t="s">
        <v>144</v>
      </c>
      <c r="Z48" s="8" t="s">
        <v>218</v>
      </c>
      <c r="AA48" s="8"/>
      <c r="AB48" s="8"/>
      <c r="AC48" s="8" t="s">
        <v>32</v>
      </c>
      <c r="AD48" s="8"/>
      <c r="AE48" s="8"/>
      <c r="AF48" s="8"/>
    </row>
    <row r="49" spans="1:32" x14ac:dyDescent="0.35">
      <c r="A49" s="9">
        <v>0.75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 t="s">
        <v>145</v>
      </c>
      <c r="N49" s="8"/>
      <c r="O49" s="8"/>
      <c r="P49" s="8"/>
      <c r="Q49" s="8"/>
      <c r="R49" s="8"/>
      <c r="S49" s="8"/>
      <c r="T49" s="8" t="s">
        <v>219</v>
      </c>
      <c r="U49" s="8"/>
      <c r="V49" s="8"/>
      <c r="W49" s="8"/>
      <c r="X49" s="8"/>
      <c r="Y49" s="8"/>
      <c r="Z49" s="8"/>
      <c r="AA49" s="8" t="s">
        <v>281</v>
      </c>
      <c r="AB49" s="8"/>
      <c r="AC49" s="8"/>
      <c r="AD49" s="8"/>
      <c r="AE49" s="8"/>
      <c r="AF49" s="8"/>
    </row>
    <row r="50" spans="1:32" ht="372" customHeight="1" x14ac:dyDescent="0.35">
      <c r="A50" s="9"/>
      <c r="B50" s="8" t="s">
        <v>22</v>
      </c>
      <c r="C50" s="8" t="s">
        <v>40</v>
      </c>
      <c r="D50" s="8" t="s">
        <v>52</v>
      </c>
      <c r="E50" s="8" t="s">
        <v>63</v>
      </c>
      <c r="F50" s="8" t="s">
        <v>67</v>
      </c>
      <c r="G50" s="8" t="s">
        <v>73</v>
      </c>
      <c r="H50" s="8" t="s">
        <v>92</v>
      </c>
      <c r="I50" s="8" t="s">
        <v>103</v>
      </c>
      <c r="J50" s="8" t="s">
        <v>116</v>
      </c>
      <c r="K50" s="8" t="s">
        <v>128</v>
      </c>
      <c r="L50" s="8" t="s">
        <v>140</v>
      </c>
      <c r="M50" s="8"/>
      <c r="N50" s="8" t="s">
        <v>73</v>
      </c>
      <c r="O50" s="8" t="s">
        <v>160</v>
      </c>
      <c r="P50" s="8" t="s">
        <v>173</v>
      </c>
      <c r="Q50" s="8" t="s">
        <v>189</v>
      </c>
      <c r="R50" s="8" t="s">
        <v>202</v>
      </c>
      <c r="S50" s="8" t="s">
        <v>214</v>
      </c>
      <c r="T50" s="8"/>
      <c r="U50" s="8" t="s">
        <v>206</v>
      </c>
      <c r="V50" s="8" t="s">
        <v>233</v>
      </c>
      <c r="W50" s="8" t="s">
        <v>244</v>
      </c>
      <c r="X50" s="8" t="s">
        <v>257</v>
      </c>
      <c r="Y50" s="8" t="s">
        <v>268</v>
      </c>
      <c r="Z50" s="8" t="s">
        <v>278</v>
      </c>
      <c r="AA50" s="8"/>
      <c r="AB50" s="8" t="s">
        <v>272</v>
      </c>
      <c r="AC50" s="8" t="s">
        <v>294</v>
      </c>
      <c r="AD50" s="8" t="s">
        <v>306</v>
      </c>
      <c r="AE50" s="8" t="s">
        <v>319</v>
      </c>
      <c r="AF50" s="8" t="s">
        <v>331</v>
      </c>
    </row>
    <row r="51" spans="1:32" x14ac:dyDescent="0.35">
      <c r="A51" s="9">
        <v>0.77083333333333337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395.4" customHeight="1" x14ac:dyDescent="0.35">
      <c r="A52" s="9"/>
      <c r="B52" s="8"/>
      <c r="C52" s="8"/>
      <c r="D52" s="8"/>
      <c r="E52" s="8"/>
      <c r="F52" s="8" t="s">
        <v>68</v>
      </c>
      <c r="G52" s="8"/>
      <c r="H52" s="8"/>
      <c r="I52" s="8"/>
      <c r="J52" s="8"/>
      <c r="K52" s="8" t="s">
        <v>129</v>
      </c>
      <c r="L52" s="8" t="s">
        <v>141</v>
      </c>
      <c r="M52" s="8"/>
      <c r="N52" s="8"/>
      <c r="O52" s="8" t="s">
        <v>161</v>
      </c>
      <c r="P52" s="8" t="s">
        <v>174</v>
      </c>
      <c r="Q52" s="8" t="s">
        <v>190</v>
      </c>
      <c r="R52" s="8" t="s">
        <v>203</v>
      </c>
      <c r="S52" s="8" t="s">
        <v>215</v>
      </c>
      <c r="T52" s="8"/>
      <c r="U52" s="8"/>
      <c r="V52" s="8" t="s">
        <v>234</v>
      </c>
      <c r="W52" s="8" t="s">
        <v>245</v>
      </c>
      <c r="X52" s="8" t="s">
        <v>258</v>
      </c>
      <c r="Y52" s="8" t="s">
        <v>269</v>
      </c>
      <c r="Z52" s="8" t="s">
        <v>279</v>
      </c>
      <c r="AA52" s="8"/>
      <c r="AB52" s="8"/>
      <c r="AC52" s="8" t="s">
        <v>295</v>
      </c>
      <c r="AD52" s="8" t="s">
        <v>307</v>
      </c>
      <c r="AE52" s="8" t="s">
        <v>320</v>
      </c>
      <c r="AF52" s="8" t="s">
        <v>332</v>
      </c>
    </row>
    <row r="53" spans="1:32" x14ac:dyDescent="0.35">
      <c r="A53" s="9">
        <v>0.79166666666666663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275.39999999999998" customHeight="1" x14ac:dyDescent="0.35">
      <c r="A54" s="9"/>
      <c r="B54" s="8" t="s">
        <v>23</v>
      </c>
      <c r="C54" s="8" t="s">
        <v>41</v>
      </c>
      <c r="D54" s="8" t="s">
        <v>53</v>
      </c>
      <c r="E54" s="8" t="s">
        <v>64</v>
      </c>
      <c r="F54" s="8" t="s">
        <v>24</v>
      </c>
      <c r="G54" s="8" t="s">
        <v>82</v>
      </c>
      <c r="H54" s="8" t="s">
        <v>93</v>
      </c>
      <c r="I54" s="8" t="s">
        <v>104</v>
      </c>
      <c r="J54" s="8" t="s">
        <v>117</v>
      </c>
      <c r="K54" s="8" t="s">
        <v>130</v>
      </c>
      <c r="L54" s="8" t="s">
        <v>142</v>
      </c>
      <c r="M54" s="8" t="s">
        <v>148</v>
      </c>
      <c r="N54" s="8" t="s">
        <v>153</v>
      </c>
      <c r="O54" s="8" t="s">
        <v>162</v>
      </c>
      <c r="P54" s="8" t="s">
        <v>175</v>
      </c>
      <c r="Q54" s="8" t="s">
        <v>191</v>
      </c>
      <c r="R54" s="8" t="s">
        <v>204</v>
      </c>
      <c r="S54" s="8" t="s">
        <v>216</v>
      </c>
      <c r="T54" s="8" t="s">
        <v>148</v>
      </c>
      <c r="U54" s="8" t="s">
        <v>153</v>
      </c>
      <c r="V54" s="8" t="s">
        <v>235</v>
      </c>
      <c r="W54" s="8" t="s">
        <v>246</v>
      </c>
      <c r="X54" s="8" t="s">
        <v>259</v>
      </c>
      <c r="Y54" s="8" t="s">
        <v>270</v>
      </c>
      <c r="Z54" s="8" t="s">
        <v>45</v>
      </c>
      <c r="AA54" s="8" t="s">
        <v>247</v>
      </c>
      <c r="AB54" s="8" t="s">
        <v>153</v>
      </c>
      <c r="AC54" s="8" t="s">
        <v>296</v>
      </c>
      <c r="AD54" s="8" t="s">
        <v>308</v>
      </c>
      <c r="AE54" s="8" t="s">
        <v>321</v>
      </c>
      <c r="AF54" s="8" t="s">
        <v>333</v>
      </c>
    </row>
    <row r="55" spans="1:32" x14ac:dyDescent="0.35">
      <c r="A55" s="9">
        <v>0.8125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220.25" customHeight="1" x14ac:dyDescent="0.35">
      <c r="A56" s="9"/>
      <c r="B56" s="8"/>
      <c r="C56" s="8"/>
      <c r="D56" s="8"/>
      <c r="E56" s="8"/>
      <c r="F56" s="8" t="s">
        <v>25</v>
      </c>
      <c r="G56" s="8"/>
      <c r="H56" s="8"/>
      <c r="I56" s="8"/>
      <c r="J56" s="8"/>
      <c r="K56" s="8"/>
      <c r="L56" s="8"/>
      <c r="M56" s="8" t="s">
        <v>149</v>
      </c>
      <c r="N56" s="8"/>
      <c r="O56" s="8"/>
      <c r="P56" s="8"/>
      <c r="Q56" s="8"/>
      <c r="R56" s="8"/>
      <c r="S56" s="8"/>
      <c r="T56" s="8" t="s">
        <v>149</v>
      </c>
      <c r="U56" s="8"/>
      <c r="V56" s="8"/>
      <c r="W56" s="8"/>
      <c r="X56" s="8"/>
      <c r="Y56" s="8"/>
      <c r="Z56" s="8"/>
      <c r="AA56" s="8" t="s">
        <v>248</v>
      </c>
      <c r="AB56" s="8"/>
      <c r="AC56" s="8"/>
      <c r="AD56" s="8"/>
      <c r="AE56" s="8"/>
      <c r="AF56" s="8"/>
    </row>
    <row r="57" spans="1:32" x14ac:dyDescent="0.35">
      <c r="A57" s="9">
        <v>0.83333333333333337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51.25" customHeight="1" x14ac:dyDescent="0.35">
      <c r="A58" s="9"/>
      <c r="B58" s="7" t="s">
        <v>24</v>
      </c>
      <c r="C58" s="7" t="s">
        <v>42</v>
      </c>
      <c r="D58" s="8" t="s">
        <v>54</v>
      </c>
      <c r="E58" s="7" t="s">
        <v>65</v>
      </c>
      <c r="F58" s="8" t="s">
        <v>55</v>
      </c>
      <c r="G58" s="8" t="s">
        <v>26</v>
      </c>
      <c r="H58" s="8" t="s">
        <v>94</v>
      </c>
      <c r="I58" s="7" t="s">
        <v>105</v>
      </c>
      <c r="J58" s="7" t="s">
        <v>118</v>
      </c>
      <c r="K58" s="8" t="s">
        <v>131</v>
      </c>
      <c r="L58" s="7" t="s">
        <v>143</v>
      </c>
      <c r="M58" s="8" t="s">
        <v>132</v>
      </c>
      <c r="N58" s="7" t="s">
        <v>107</v>
      </c>
      <c r="O58" s="7" t="s">
        <v>163</v>
      </c>
      <c r="P58" s="7" t="s">
        <v>176</v>
      </c>
      <c r="Q58" s="7" t="s">
        <v>192</v>
      </c>
      <c r="R58" s="8" t="s">
        <v>205</v>
      </c>
      <c r="S58" s="7" t="s">
        <v>217</v>
      </c>
      <c r="T58" s="8" t="s">
        <v>206</v>
      </c>
      <c r="U58" s="7" t="s">
        <v>178</v>
      </c>
      <c r="V58" s="7" t="s">
        <v>236</v>
      </c>
      <c r="W58" s="7" t="s">
        <v>247</v>
      </c>
      <c r="X58" s="7" t="s">
        <v>260</v>
      </c>
      <c r="Y58" s="8" t="s">
        <v>271</v>
      </c>
      <c r="Z58" s="8" t="s">
        <v>280</v>
      </c>
      <c r="AA58" s="8" t="s">
        <v>272</v>
      </c>
      <c r="AB58" s="7" t="s">
        <v>249</v>
      </c>
      <c r="AC58" s="7" t="s">
        <v>297</v>
      </c>
      <c r="AD58" s="7" t="s">
        <v>309</v>
      </c>
      <c r="AE58" s="8"/>
      <c r="AF58" s="8" t="s">
        <v>334</v>
      </c>
    </row>
    <row r="59" spans="1:32" ht="78" x14ac:dyDescent="0.35">
      <c r="A59" s="4">
        <v>0.85416666666666663</v>
      </c>
      <c r="B59" s="7" t="s">
        <v>25</v>
      </c>
      <c r="C59" s="7" t="s">
        <v>43</v>
      </c>
      <c r="D59" s="8"/>
      <c r="E59" s="7" t="s">
        <v>66</v>
      </c>
      <c r="F59" s="8"/>
      <c r="G59" s="8"/>
      <c r="H59" s="8"/>
      <c r="I59" s="7" t="s">
        <v>106</v>
      </c>
      <c r="J59" s="7" t="s">
        <v>119</v>
      </c>
      <c r="K59" s="8"/>
      <c r="L59" s="7" t="s">
        <v>144</v>
      </c>
      <c r="M59" s="8"/>
      <c r="N59" s="6"/>
      <c r="O59" s="7" t="s">
        <v>164</v>
      </c>
      <c r="P59" s="7" t="s">
        <v>177</v>
      </c>
      <c r="Q59" s="7" t="s">
        <v>193</v>
      </c>
      <c r="R59" s="8"/>
      <c r="S59" s="7" t="s">
        <v>218</v>
      </c>
      <c r="T59" s="8"/>
      <c r="U59" s="6"/>
      <c r="V59" s="7" t="s">
        <v>237</v>
      </c>
      <c r="W59" s="7" t="s">
        <v>248</v>
      </c>
      <c r="X59" s="7" t="s">
        <v>261</v>
      </c>
      <c r="Y59" s="8"/>
      <c r="Z59" s="8"/>
      <c r="AA59" s="8"/>
      <c r="AB59" s="6"/>
      <c r="AC59" s="7" t="s">
        <v>298</v>
      </c>
      <c r="AD59" s="7" t="s">
        <v>310</v>
      </c>
      <c r="AE59" s="8"/>
      <c r="AF59" s="8"/>
    </row>
    <row r="60" spans="1:32" ht="78" x14ac:dyDescent="0.35">
      <c r="A60" s="9">
        <v>0.875</v>
      </c>
      <c r="B60" s="8" t="s">
        <v>26</v>
      </c>
      <c r="C60" s="8" t="s">
        <v>44</v>
      </c>
      <c r="D60" s="8" t="s">
        <v>55</v>
      </c>
      <c r="E60" s="7" t="s">
        <v>67</v>
      </c>
      <c r="F60" s="8" t="s">
        <v>74</v>
      </c>
      <c r="G60" s="7" t="s">
        <v>42</v>
      </c>
      <c r="H60" s="8" t="s">
        <v>95</v>
      </c>
      <c r="I60" s="7" t="s">
        <v>107</v>
      </c>
      <c r="J60" s="8" t="s">
        <v>120</v>
      </c>
      <c r="K60" s="8" t="s">
        <v>132</v>
      </c>
      <c r="L60" s="8" t="s">
        <v>145</v>
      </c>
      <c r="M60" s="8" t="s">
        <v>74</v>
      </c>
      <c r="N60" s="7" t="s">
        <v>118</v>
      </c>
      <c r="O60" s="8" t="s">
        <v>165</v>
      </c>
      <c r="P60" s="7" t="s">
        <v>178</v>
      </c>
      <c r="Q60" s="8" t="s">
        <v>194</v>
      </c>
      <c r="R60" s="8" t="s">
        <v>206</v>
      </c>
      <c r="S60" s="8" t="s">
        <v>219</v>
      </c>
      <c r="T60" s="8" t="s">
        <v>222</v>
      </c>
      <c r="U60" s="7" t="s">
        <v>192</v>
      </c>
      <c r="V60" s="8" t="s">
        <v>238</v>
      </c>
      <c r="W60" s="7" t="s">
        <v>249</v>
      </c>
      <c r="X60" s="8" t="s">
        <v>262</v>
      </c>
      <c r="Y60" s="8" t="s">
        <v>272</v>
      </c>
      <c r="Z60" s="8" t="s">
        <v>281</v>
      </c>
      <c r="AA60" s="8" t="s">
        <v>222</v>
      </c>
      <c r="AB60" s="7" t="s">
        <v>260</v>
      </c>
      <c r="AC60" s="8" t="s">
        <v>299</v>
      </c>
      <c r="AD60" s="7" t="s">
        <v>311</v>
      </c>
      <c r="AE60" s="8" t="s">
        <v>322</v>
      </c>
      <c r="AF60" s="8" t="s">
        <v>335</v>
      </c>
    </row>
    <row r="61" spans="1:32" ht="395.4" customHeight="1" x14ac:dyDescent="0.35">
      <c r="A61" s="9"/>
      <c r="B61" s="8"/>
      <c r="C61" s="8"/>
      <c r="D61" s="8"/>
      <c r="E61" s="8" t="s">
        <v>68</v>
      </c>
      <c r="F61" s="8"/>
      <c r="G61" s="8" t="s">
        <v>43</v>
      </c>
      <c r="H61" s="8"/>
      <c r="I61" s="8" t="s">
        <v>108</v>
      </c>
      <c r="J61" s="8"/>
      <c r="K61" s="8"/>
      <c r="L61" s="8"/>
      <c r="M61" s="8"/>
      <c r="N61" s="8" t="s">
        <v>119</v>
      </c>
      <c r="O61" s="8"/>
      <c r="P61" s="8" t="s">
        <v>179</v>
      </c>
      <c r="Q61" s="8"/>
      <c r="R61" s="8"/>
      <c r="S61" s="8"/>
      <c r="T61" s="8"/>
      <c r="U61" s="8" t="s">
        <v>193</v>
      </c>
      <c r="V61" s="8"/>
      <c r="W61" s="8" t="s">
        <v>250</v>
      </c>
      <c r="X61" s="8"/>
      <c r="Y61" s="8"/>
      <c r="Z61" s="8"/>
      <c r="AA61" s="8"/>
      <c r="AB61" s="8" t="s">
        <v>261</v>
      </c>
      <c r="AC61" s="8"/>
      <c r="AD61" s="8" t="s">
        <v>312</v>
      </c>
      <c r="AE61" s="8"/>
      <c r="AF61" s="8"/>
    </row>
    <row r="62" spans="1:32" x14ac:dyDescent="0.35">
      <c r="A62" s="9">
        <v>0.89583333333333337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 t="s">
        <v>223</v>
      </c>
      <c r="U62" s="8"/>
      <c r="V62" s="8"/>
      <c r="W62" s="8"/>
      <c r="X62" s="8"/>
      <c r="Y62" s="8"/>
      <c r="Z62" s="8"/>
      <c r="AA62" s="8" t="s">
        <v>284</v>
      </c>
      <c r="AB62" s="8"/>
      <c r="AC62" s="8"/>
      <c r="AD62" s="8"/>
      <c r="AE62" s="8"/>
      <c r="AF62" s="8"/>
    </row>
    <row r="63" spans="1:32" ht="163.75" customHeight="1" x14ac:dyDescent="0.35">
      <c r="A63" s="9"/>
      <c r="B63" s="8" t="s">
        <v>27</v>
      </c>
      <c r="C63" s="8" t="s">
        <v>45</v>
      </c>
      <c r="D63" s="8"/>
      <c r="E63" s="8" t="s">
        <v>69</v>
      </c>
      <c r="F63" s="8" t="s">
        <v>75</v>
      </c>
      <c r="G63" s="8" t="s">
        <v>83</v>
      </c>
      <c r="H63" s="8" t="s">
        <v>96</v>
      </c>
      <c r="I63" s="8" t="s">
        <v>109</v>
      </c>
      <c r="J63" s="8" t="s">
        <v>121</v>
      </c>
      <c r="K63" s="8"/>
      <c r="L63" s="8" t="s">
        <v>146</v>
      </c>
      <c r="M63" s="8" t="s">
        <v>150</v>
      </c>
      <c r="N63" s="8" t="s">
        <v>83</v>
      </c>
      <c r="O63" s="8" t="s">
        <v>166</v>
      </c>
      <c r="P63" s="8" t="s">
        <v>180</v>
      </c>
      <c r="Q63" s="8" t="s">
        <v>195</v>
      </c>
      <c r="R63" s="8" t="s">
        <v>207</v>
      </c>
      <c r="S63" s="8" t="s">
        <v>220</v>
      </c>
      <c r="T63" s="8"/>
      <c r="U63" s="8" t="s">
        <v>83</v>
      </c>
      <c r="V63" s="8" t="s">
        <v>239</v>
      </c>
      <c r="W63" s="8" t="s">
        <v>251</v>
      </c>
      <c r="X63" s="8" t="s">
        <v>263</v>
      </c>
      <c r="Y63" s="8" t="s">
        <v>273</v>
      </c>
      <c r="Z63" s="8" t="s">
        <v>282</v>
      </c>
      <c r="AA63" s="8"/>
      <c r="AB63" s="8" t="s">
        <v>83</v>
      </c>
      <c r="AC63" s="8" t="s">
        <v>300</v>
      </c>
      <c r="AD63" s="8" t="s">
        <v>313</v>
      </c>
      <c r="AE63" s="8" t="s">
        <v>323</v>
      </c>
      <c r="AF63" s="8" t="s">
        <v>336</v>
      </c>
    </row>
    <row r="64" spans="1:32" ht="274.75" customHeight="1" x14ac:dyDescent="0.35">
      <c r="A64" s="9">
        <v>0.91666666666666663</v>
      </c>
      <c r="B64" s="8"/>
      <c r="C64" s="8"/>
      <c r="D64" s="8" t="s">
        <v>56</v>
      </c>
      <c r="E64" s="8"/>
      <c r="F64" s="8"/>
      <c r="G64" s="8"/>
      <c r="H64" s="8"/>
      <c r="I64" s="8"/>
      <c r="J64" s="8"/>
      <c r="K64" s="8" t="s">
        <v>133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206.4" customHeight="1" x14ac:dyDescent="0.35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 t="s">
        <v>181</v>
      </c>
      <c r="Q65" s="8"/>
      <c r="R65" s="8"/>
      <c r="S65" s="8"/>
      <c r="T65" s="8"/>
      <c r="U65" s="8"/>
      <c r="V65" s="8"/>
      <c r="W65" s="8" t="s">
        <v>252</v>
      </c>
      <c r="X65" s="8"/>
      <c r="Y65" s="8"/>
      <c r="Z65" s="8"/>
      <c r="AA65" s="8"/>
      <c r="AB65" s="8"/>
      <c r="AC65" s="8"/>
      <c r="AD65" s="8" t="s">
        <v>314</v>
      </c>
      <c r="AE65" s="8"/>
      <c r="AF65" s="8"/>
    </row>
    <row r="66" spans="1:32" x14ac:dyDescent="0.35">
      <c r="A66" s="9">
        <v>0.9375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371.4" customHeight="1" x14ac:dyDescent="0.35">
      <c r="A67" s="9"/>
      <c r="B67" s="8" t="s">
        <v>28</v>
      </c>
      <c r="C67" s="8" t="s">
        <v>46</v>
      </c>
      <c r="D67" s="8" t="s">
        <v>57</v>
      </c>
      <c r="E67" s="8"/>
      <c r="F67" s="8" t="s">
        <v>76</v>
      </c>
      <c r="G67" s="8"/>
      <c r="H67" s="8" t="s">
        <v>97</v>
      </c>
      <c r="I67" s="8" t="s">
        <v>110</v>
      </c>
      <c r="J67" s="8"/>
      <c r="K67" s="8" t="s">
        <v>134</v>
      </c>
      <c r="L67" s="8"/>
      <c r="M67" s="8" t="s">
        <v>151</v>
      </c>
      <c r="N67" s="8"/>
      <c r="O67" s="8" t="s">
        <v>167</v>
      </c>
      <c r="P67" s="8" t="s">
        <v>182</v>
      </c>
      <c r="Q67" s="8" t="s">
        <v>196</v>
      </c>
      <c r="R67" s="8" t="s">
        <v>208</v>
      </c>
      <c r="S67" s="8"/>
      <c r="T67" s="8" t="s">
        <v>224</v>
      </c>
      <c r="U67" s="8"/>
      <c r="V67" s="8" t="s">
        <v>240</v>
      </c>
      <c r="W67" s="8" t="s">
        <v>253</v>
      </c>
      <c r="X67" s="8" t="s">
        <v>264</v>
      </c>
      <c r="Y67" s="8" t="s">
        <v>274</v>
      </c>
      <c r="Z67" s="8"/>
      <c r="AA67" s="8" t="s">
        <v>285</v>
      </c>
      <c r="AB67" s="8"/>
      <c r="AC67" s="8" t="s">
        <v>301</v>
      </c>
      <c r="AD67" s="8" t="s">
        <v>315</v>
      </c>
      <c r="AE67" s="8" t="s">
        <v>324</v>
      </c>
      <c r="AF67" s="8" t="s">
        <v>337</v>
      </c>
    </row>
    <row r="68" spans="1:32" x14ac:dyDescent="0.35">
      <c r="A68" s="4">
        <v>0.95833333333333337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x14ac:dyDescent="0.35">
      <c r="A69" s="9">
        <v>0.97916666666666663</v>
      </c>
      <c r="B69" s="8"/>
      <c r="C69" s="8"/>
      <c r="D69" s="8"/>
      <c r="E69" s="8"/>
      <c r="F69" s="8"/>
      <c r="G69" s="8"/>
      <c r="H69" s="8"/>
      <c r="I69" s="8"/>
      <c r="J69" s="8" t="s">
        <v>118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395.4" customHeight="1" x14ac:dyDescent="0.35">
      <c r="A70" s="9"/>
      <c r="B70" s="8" t="s">
        <v>24</v>
      </c>
      <c r="C70" s="8" t="s">
        <v>42</v>
      </c>
      <c r="D70" s="8" t="s">
        <v>54</v>
      </c>
      <c r="E70" s="8" t="s">
        <v>65</v>
      </c>
      <c r="F70" s="8" t="s">
        <v>14</v>
      </c>
      <c r="G70" s="8" t="s">
        <v>74</v>
      </c>
      <c r="H70" s="8" t="s">
        <v>94</v>
      </c>
      <c r="I70" s="8" t="s">
        <v>105</v>
      </c>
      <c r="J70" s="8"/>
      <c r="K70" s="8" t="s">
        <v>131</v>
      </c>
      <c r="L70" s="8" t="s">
        <v>143</v>
      </c>
      <c r="M70" s="8" t="s">
        <v>95</v>
      </c>
      <c r="N70" s="8" t="s">
        <v>74</v>
      </c>
      <c r="O70" s="8" t="s">
        <v>163</v>
      </c>
      <c r="P70" s="8" t="s">
        <v>183</v>
      </c>
      <c r="Q70" s="8" t="s">
        <v>192</v>
      </c>
      <c r="R70" s="8" t="s">
        <v>205</v>
      </c>
      <c r="S70" s="8" t="s">
        <v>217</v>
      </c>
      <c r="T70" s="8" t="s">
        <v>165</v>
      </c>
      <c r="U70" s="8" t="s">
        <v>222</v>
      </c>
      <c r="V70" s="8" t="s">
        <v>236</v>
      </c>
      <c r="W70" s="8" t="s">
        <v>247</v>
      </c>
      <c r="X70" s="8" t="s">
        <v>260</v>
      </c>
      <c r="Y70" s="8" t="s">
        <v>271</v>
      </c>
      <c r="Z70" s="8" t="s">
        <v>280</v>
      </c>
      <c r="AA70" s="8" t="s">
        <v>238</v>
      </c>
      <c r="AB70" s="8" t="s">
        <v>222</v>
      </c>
      <c r="AC70" s="8" t="s">
        <v>297</v>
      </c>
      <c r="AD70" s="8" t="s">
        <v>309</v>
      </c>
      <c r="AE70" s="8" t="s">
        <v>325</v>
      </c>
      <c r="AF70" s="8" t="s">
        <v>334</v>
      </c>
    </row>
    <row r="71" spans="1:32" x14ac:dyDescent="0.35">
      <c r="A71" s="9">
        <v>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330.65" customHeight="1" x14ac:dyDescent="0.35">
      <c r="A72" s="9"/>
      <c r="B72" s="8" t="s">
        <v>25</v>
      </c>
      <c r="C72" s="8" t="s">
        <v>43</v>
      </c>
      <c r="D72" s="8"/>
      <c r="E72" s="8" t="s">
        <v>66</v>
      </c>
      <c r="F72" s="8"/>
      <c r="G72" s="8"/>
      <c r="H72" s="8"/>
      <c r="I72" s="8" t="s">
        <v>106</v>
      </c>
      <c r="J72" s="8" t="s">
        <v>119</v>
      </c>
      <c r="K72" s="8"/>
      <c r="L72" s="8" t="s">
        <v>144</v>
      </c>
      <c r="M72" s="8"/>
      <c r="N72" s="8"/>
      <c r="O72" s="8" t="s">
        <v>164</v>
      </c>
      <c r="P72" s="8" t="s">
        <v>177</v>
      </c>
      <c r="Q72" s="8" t="s">
        <v>193</v>
      </c>
      <c r="R72" s="8"/>
      <c r="S72" s="8" t="s">
        <v>218</v>
      </c>
      <c r="T72" s="8"/>
      <c r="U72" s="8"/>
      <c r="V72" s="8" t="s">
        <v>237</v>
      </c>
      <c r="W72" s="8" t="s">
        <v>248</v>
      </c>
      <c r="X72" s="8" t="s">
        <v>261</v>
      </c>
      <c r="Y72" s="8"/>
      <c r="Z72" s="8"/>
      <c r="AA72" s="8"/>
      <c r="AB72" s="8"/>
      <c r="AC72" s="8" t="s">
        <v>298</v>
      </c>
      <c r="AD72" s="8" t="s">
        <v>310</v>
      </c>
      <c r="AE72" s="8" t="s">
        <v>326</v>
      </c>
      <c r="AF72" s="8"/>
    </row>
    <row r="73" spans="1:32" x14ac:dyDescent="0.35">
      <c r="A73" s="9">
        <v>1.0208333333333333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 t="s">
        <v>182</v>
      </c>
      <c r="V73" s="8"/>
      <c r="W73" s="8"/>
      <c r="X73" s="8"/>
      <c r="Y73" s="8"/>
      <c r="Z73" s="8"/>
      <c r="AA73" s="8"/>
      <c r="AB73" s="8" t="s">
        <v>253</v>
      </c>
      <c r="AC73" s="8"/>
      <c r="AD73" s="8"/>
      <c r="AE73" s="8"/>
      <c r="AF73" s="8"/>
    </row>
    <row r="74" spans="1:32" ht="315.64999999999998" customHeight="1" x14ac:dyDescent="0.35">
      <c r="A74" s="9"/>
      <c r="B74" s="8" t="s">
        <v>26</v>
      </c>
      <c r="C74" s="8" t="s">
        <v>44</v>
      </c>
      <c r="D74" s="8" t="s">
        <v>55</v>
      </c>
      <c r="E74" s="8" t="s">
        <v>46</v>
      </c>
      <c r="F74" s="8" t="s">
        <v>77</v>
      </c>
      <c r="G74" s="8" t="s">
        <v>28</v>
      </c>
      <c r="H74" s="8" t="s">
        <v>95</v>
      </c>
      <c r="I74" s="8" t="s">
        <v>107</v>
      </c>
      <c r="J74" s="8" t="s">
        <v>120</v>
      </c>
      <c r="K74" s="8" t="s">
        <v>132</v>
      </c>
      <c r="L74" s="8" t="s">
        <v>122</v>
      </c>
      <c r="M74" s="8" t="s">
        <v>77</v>
      </c>
      <c r="N74" s="8" t="s">
        <v>110</v>
      </c>
      <c r="O74" s="8" t="s">
        <v>165</v>
      </c>
      <c r="P74" s="8" t="s">
        <v>178</v>
      </c>
      <c r="Q74" s="8" t="s">
        <v>194</v>
      </c>
      <c r="R74" s="8" t="s">
        <v>206</v>
      </c>
      <c r="S74" s="8" t="s">
        <v>196</v>
      </c>
      <c r="T74" s="8" t="s">
        <v>225</v>
      </c>
      <c r="U74" s="8"/>
      <c r="V74" s="8" t="s">
        <v>238</v>
      </c>
      <c r="W74" s="8" t="s">
        <v>249</v>
      </c>
      <c r="X74" s="8" t="s">
        <v>262</v>
      </c>
      <c r="Y74" s="8" t="s">
        <v>272</v>
      </c>
      <c r="Z74" s="8" t="s">
        <v>264</v>
      </c>
      <c r="AA74" s="8" t="s">
        <v>236</v>
      </c>
      <c r="AB74" s="8"/>
      <c r="AC74" s="8" t="s">
        <v>299</v>
      </c>
      <c r="AD74" s="8" t="s">
        <v>311</v>
      </c>
      <c r="AE74" s="8" t="s">
        <v>322</v>
      </c>
      <c r="AF74" s="8" t="s">
        <v>335</v>
      </c>
    </row>
    <row r="75" spans="1:32" x14ac:dyDescent="0.35">
      <c r="A75" s="9">
        <v>1.0416666666666667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395.4" customHeight="1" x14ac:dyDescent="0.35">
      <c r="A76" s="9"/>
      <c r="B76" s="8"/>
      <c r="C76" s="8"/>
      <c r="D76" s="8"/>
      <c r="E76" s="8"/>
      <c r="F76" s="8"/>
      <c r="G76" s="8"/>
      <c r="H76" s="8"/>
      <c r="I76" s="8" t="s">
        <v>108</v>
      </c>
      <c r="J76" s="8"/>
      <c r="K76" s="8"/>
      <c r="L76" s="8"/>
      <c r="M76" s="8"/>
      <c r="N76" s="8"/>
      <c r="O76" s="8"/>
      <c r="P76" s="8" t="s">
        <v>179</v>
      </c>
      <c r="Q76" s="8"/>
      <c r="R76" s="8"/>
      <c r="S76" s="8"/>
      <c r="T76" s="8" t="s">
        <v>225</v>
      </c>
      <c r="U76" s="8"/>
      <c r="V76" s="8"/>
      <c r="W76" s="8" t="s">
        <v>250</v>
      </c>
      <c r="X76" s="8"/>
      <c r="Y76" s="8"/>
      <c r="Z76" s="8"/>
      <c r="AA76" s="8" t="s">
        <v>237</v>
      </c>
      <c r="AB76" s="8"/>
      <c r="AC76" s="8"/>
      <c r="AD76" s="8" t="s">
        <v>312</v>
      </c>
      <c r="AE76" s="8"/>
      <c r="AF76" s="8"/>
    </row>
    <row r="77" spans="1:32" x14ac:dyDescent="0.35">
      <c r="A77" s="9">
        <v>1.0625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206.4" customHeight="1" x14ac:dyDescent="0.35">
      <c r="A78" s="9"/>
      <c r="B78" s="8" t="s">
        <v>27</v>
      </c>
      <c r="C78" s="8" t="s">
        <v>45</v>
      </c>
      <c r="D78" s="8" t="s">
        <v>56</v>
      </c>
      <c r="E78" s="8" t="s">
        <v>54</v>
      </c>
      <c r="F78" s="8" t="s">
        <v>78</v>
      </c>
      <c r="G78" s="8" t="s">
        <v>72</v>
      </c>
      <c r="H78" s="8" t="s">
        <v>96</v>
      </c>
      <c r="I78" s="8" t="s">
        <v>109</v>
      </c>
      <c r="J78" s="8" t="s">
        <v>121</v>
      </c>
      <c r="K78" s="8" t="s">
        <v>133</v>
      </c>
      <c r="L78" s="8" t="s">
        <v>131</v>
      </c>
      <c r="M78" s="8" t="s">
        <v>78</v>
      </c>
      <c r="N78" s="8" t="s">
        <v>72</v>
      </c>
      <c r="O78" s="8" t="s">
        <v>166</v>
      </c>
      <c r="P78" s="7" t="s">
        <v>180</v>
      </c>
      <c r="Q78" s="8" t="s">
        <v>195</v>
      </c>
      <c r="R78" s="8" t="s">
        <v>207</v>
      </c>
      <c r="S78" s="8" t="s">
        <v>205</v>
      </c>
      <c r="T78" s="8" t="s">
        <v>78</v>
      </c>
      <c r="U78" s="8" t="s">
        <v>79</v>
      </c>
      <c r="V78" s="8" t="s">
        <v>239</v>
      </c>
      <c r="W78" s="7" t="s">
        <v>251</v>
      </c>
      <c r="X78" s="8" t="s">
        <v>263</v>
      </c>
      <c r="Y78" s="8" t="s">
        <v>273</v>
      </c>
      <c r="Z78" s="8" t="s">
        <v>271</v>
      </c>
      <c r="AA78" s="8" t="s">
        <v>286</v>
      </c>
      <c r="AB78" s="8" t="s">
        <v>79</v>
      </c>
      <c r="AC78" s="8" t="s">
        <v>300</v>
      </c>
      <c r="AD78" s="7" t="s">
        <v>313</v>
      </c>
      <c r="AE78" s="8" t="s">
        <v>323</v>
      </c>
      <c r="AF78" s="8" t="s">
        <v>336</v>
      </c>
    </row>
    <row r="79" spans="1:32" ht="65" x14ac:dyDescent="0.35">
      <c r="A79" s="4">
        <v>1.0833333333333333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7" t="s">
        <v>181</v>
      </c>
      <c r="Q79" s="8"/>
      <c r="R79" s="8"/>
      <c r="S79" s="8"/>
      <c r="T79" s="8"/>
      <c r="U79" s="8"/>
      <c r="V79" s="8"/>
      <c r="W79" s="7" t="s">
        <v>252</v>
      </c>
      <c r="X79" s="8"/>
      <c r="Y79" s="8"/>
      <c r="Z79" s="8"/>
      <c r="AA79" s="8"/>
      <c r="AB79" s="8"/>
      <c r="AC79" s="8"/>
      <c r="AD79" s="7" t="s">
        <v>314</v>
      </c>
      <c r="AE79" s="8"/>
      <c r="AF79" s="8"/>
    </row>
    <row r="80" spans="1:32" ht="78" x14ac:dyDescent="0.35">
      <c r="A80" s="9">
        <v>1.1041666666666667</v>
      </c>
      <c r="B80" s="8" t="s">
        <v>28</v>
      </c>
      <c r="C80" s="8" t="s">
        <v>46</v>
      </c>
      <c r="D80" s="8" t="s">
        <v>57</v>
      </c>
      <c r="E80" s="8" t="s">
        <v>13</v>
      </c>
      <c r="F80" s="8" t="s">
        <v>79</v>
      </c>
      <c r="G80" s="8" t="s">
        <v>13</v>
      </c>
      <c r="H80" s="8" t="s">
        <v>97</v>
      </c>
      <c r="I80" s="8" t="s">
        <v>110</v>
      </c>
      <c r="J80" s="8" t="s">
        <v>122</v>
      </c>
      <c r="K80" s="8" t="s">
        <v>134</v>
      </c>
      <c r="L80" s="8" t="s">
        <v>94</v>
      </c>
      <c r="M80" s="8" t="s">
        <v>121</v>
      </c>
      <c r="N80" s="8" t="s">
        <v>77</v>
      </c>
      <c r="O80" s="8" t="s">
        <v>167</v>
      </c>
      <c r="P80" s="8" t="s">
        <v>182</v>
      </c>
      <c r="Q80" s="8" t="s">
        <v>196</v>
      </c>
      <c r="R80" s="8" t="s">
        <v>208</v>
      </c>
      <c r="S80" s="7" t="s">
        <v>163</v>
      </c>
      <c r="T80" s="7" t="s">
        <v>192</v>
      </c>
      <c r="U80" s="8"/>
      <c r="V80" s="8" t="s">
        <v>240</v>
      </c>
      <c r="W80" s="8" t="s">
        <v>253</v>
      </c>
      <c r="X80" s="8" t="s">
        <v>264</v>
      </c>
      <c r="Y80" s="8" t="s">
        <v>274</v>
      </c>
      <c r="Z80" s="7" t="s">
        <v>236</v>
      </c>
      <c r="AA80" s="8"/>
      <c r="AB80" s="8"/>
      <c r="AC80" s="8" t="s">
        <v>301</v>
      </c>
      <c r="AD80" s="8" t="s">
        <v>315</v>
      </c>
      <c r="AE80" s="8" t="s">
        <v>324</v>
      </c>
      <c r="AF80" s="8" t="s">
        <v>337</v>
      </c>
    </row>
    <row r="81" spans="1:32" ht="372" customHeight="1" x14ac:dyDescent="0.35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 t="s">
        <v>164</v>
      </c>
      <c r="T81" s="8" t="s">
        <v>193</v>
      </c>
      <c r="U81" s="8"/>
      <c r="V81" s="8"/>
      <c r="W81" s="8"/>
      <c r="X81" s="8"/>
      <c r="Y81" s="8"/>
      <c r="Z81" s="8" t="s">
        <v>237</v>
      </c>
      <c r="AA81" s="8" t="s">
        <v>287</v>
      </c>
      <c r="AB81" s="8"/>
      <c r="AC81" s="8"/>
      <c r="AD81" s="8"/>
      <c r="AE81" s="8"/>
      <c r="AF81" s="8"/>
    </row>
    <row r="82" spans="1:32" x14ac:dyDescent="0.35">
      <c r="A82" s="9">
        <v>1.125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303" customHeight="1" x14ac:dyDescent="0.35">
      <c r="A83" s="9"/>
      <c r="B83" s="8" t="s">
        <v>18</v>
      </c>
      <c r="C83" s="8" t="s">
        <v>36</v>
      </c>
      <c r="D83" s="8" t="s">
        <v>49</v>
      </c>
      <c r="E83" s="8" t="s">
        <v>60</v>
      </c>
      <c r="F83" s="8" t="s">
        <v>71</v>
      </c>
      <c r="G83" s="8" t="s">
        <v>84</v>
      </c>
      <c r="H83" s="8" t="s">
        <v>88</v>
      </c>
      <c r="I83" s="8" t="s">
        <v>100</v>
      </c>
      <c r="J83" s="8" t="s">
        <v>113</v>
      </c>
      <c r="K83" s="8" t="s">
        <v>125</v>
      </c>
      <c r="L83" s="8" t="s">
        <v>137</v>
      </c>
      <c r="M83" s="8" t="s">
        <v>122</v>
      </c>
      <c r="N83" s="8" t="s">
        <v>96</v>
      </c>
      <c r="O83" s="8" t="s">
        <v>156</v>
      </c>
      <c r="P83" s="8" t="s">
        <v>170</v>
      </c>
      <c r="Q83" s="8" t="s">
        <v>186</v>
      </c>
      <c r="R83" s="8" t="s">
        <v>199</v>
      </c>
      <c r="S83" s="8" t="s">
        <v>211</v>
      </c>
      <c r="T83" s="8" t="s">
        <v>196</v>
      </c>
      <c r="U83" s="8" t="s">
        <v>166</v>
      </c>
      <c r="V83" s="8" t="s">
        <v>229</v>
      </c>
      <c r="W83" s="8" t="s">
        <v>243</v>
      </c>
      <c r="X83" s="8" t="s">
        <v>256</v>
      </c>
      <c r="Y83" s="8" t="s">
        <v>267</v>
      </c>
      <c r="Z83" s="8" t="s">
        <v>277</v>
      </c>
      <c r="AA83" s="8" t="s">
        <v>264</v>
      </c>
      <c r="AB83" s="8" t="s">
        <v>239</v>
      </c>
      <c r="AC83" s="8" t="s">
        <v>291</v>
      </c>
      <c r="AD83" s="8" t="s">
        <v>304</v>
      </c>
      <c r="AE83" s="8" t="s">
        <v>100</v>
      </c>
      <c r="AF83" s="8" t="s">
        <v>329</v>
      </c>
    </row>
    <row r="84" spans="1:32" x14ac:dyDescent="0.35">
      <c r="A84" s="9">
        <v>1.1458333333333333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316.75" customHeight="1" x14ac:dyDescent="0.35">
      <c r="A85" s="9"/>
      <c r="B85" s="8" t="s">
        <v>19</v>
      </c>
      <c r="C85" s="8" t="s">
        <v>37</v>
      </c>
      <c r="D85" s="8"/>
      <c r="E85" s="8"/>
      <c r="F85" s="8"/>
      <c r="G85" s="8"/>
      <c r="H85" s="8" t="s">
        <v>89</v>
      </c>
      <c r="I85" s="8"/>
      <c r="J85" s="8"/>
      <c r="K85" s="8"/>
      <c r="L85" s="8"/>
      <c r="M85" s="8"/>
      <c r="N85" s="8"/>
      <c r="O85" s="8" t="s">
        <v>157</v>
      </c>
      <c r="P85" s="8"/>
      <c r="Q85" s="8"/>
      <c r="R85" s="8"/>
      <c r="S85" s="8"/>
      <c r="T85" s="8"/>
      <c r="U85" s="8"/>
      <c r="V85" s="8" t="s">
        <v>230</v>
      </c>
      <c r="W85" s="8"/>
      <c r="X85" s="8"/>
      <c r="Y85" s="8"/>
      <c r="Z85" s="8"/>
      <c r="AA85" s="8"/>
      <c r="AB85" s="8"/>
      <c r="AC85" s="8" t="s">
        <v>292</v>
      </c>
      <c r="AD85" s="8"/>
      <c r="AE85" s="8"/>
      <c r="AF85" s="8"/>
    </row>
    <row r="86" spans="1:32" x14ac:dyDescent="0.35">
      <c r="A86" s="9">
        <v>1.1666666666666667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395.4" customHeight="1" x14ac:dyDescent="0.35">
      <c r="A87" s="9"/>
      <c r="B87" s="8" t="s">
        <v>20</v>
      </c>
      <c r="C87" s="8" t="s">
        <v>38</v>
      </c>
      <c r="D87" s="8" t="s">
        <v>50</v>
      </c>
      <c r="E87" s="8" t="s">
        <v>61</v>
      </c>
      <c r="F87" s="8" t="s">
        <v>77</v>
      </c>
      <c r="G87" s="8" t="s">
        <v>85</v>
      </c>
      <c r="H87" s="8" t="s">
        <v>90</v>
      </c>
      <c r="I87" s="8" t="s">
        <v>101</v>
      </c>
      <c r="J87" s="8" t="s">
        <v>114</v>
      </c>
      <c r="K87" s="8" t="s">
        <v>126</v>
      </c>
      <c r="L87" s="8" t="s">
        <v>138</v>
      </c>
      <c r="M87" s="8" t="s">
        <v>77</v>
      </c>
      <c r="N87" s="8" t="s">
        <v>85</v>
      </c>
      <c r="O87" s="8" t="s">
        <v>158</v>
      </c>
      <c r="P87" s="8" t="s">
        <v>171</v>
      </c>
      <c r="Q87" s="8" t="s">
        <v>187</v>
      </c>
      <c r="R87" s="8" t="s">
        <v>200</v>
      </c>
      <c r="S87" s="8" t="s">
        <v>212</v>
      </c>
      <c r="T87" s="8" t="s">
        <v>77</v>
      </c>
      <c r="U87" s="8" t="s">
        <v>85</v>
      </c>
      <c r="V87" s="8" t="s">
        <v>231</v>
      </c>
      <c r="W87" s="8" t="s">
        <v>32</v>
      </c>
      <c r="X87" s="8" t="s">
        <v>65</v>
      </c>
      <c r="Y87" s="8" t="s">
        <v>143</v>
      </c>
      <c r="Z87" s="8" t="s">
        <v>217</v>
      </c>
      <c r="AA87" s="8" t="s">
        <v>77</v>
      </c>
      <c r="AB87" s="8" t="s">
        <v>85</v>
      </c>
      <c r="AC87" s="8" t="s">
        <v>293</v>
      </c>
      <c r="AD87" s="8" t="s">
        <v>305</v>
      </c>
      <c r="AE87" s="8" t="s">
        <v>318</v>
      </c>
      <c r="AF87" s="8" t="s">
        <v>330</v>
      </c>
    </row>
    <row r="88" spans="1:32" x14ac:dyDescent="0.35">
      <c r="A88" s="9">
        <v>1.1875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385.75" customHeight="1" x14ac:dyDescent="0.35">
      <c r="A89" s="9"/>
      <c r="B89" s="8" t="s">
        <v>21</v>
      </c>
      <c r="C89" s="8" t="s">
        <v>39</v>
      </c>
      <c r="D89" s="8" t="s">
        <v>51</v>
      </c>
      <c r="E89" s="8" t="s">
        <v>62</v>
      </c>
      <c r="F89" s="8"/>
      <c r="G89" s="8"/>
      <c r="H89" s="8" t="s">
        <v>91</v>
      </c>
      <c r="I89" s="8" t="s">
        <v>102</v>
      </c>
      <c r="J89" s="8" t="s">
        <v>115</v>
      </c>
      <c r="K89" s="8" t="s">
        <v>127</v>
      </c>
      <c r="L89" s="8" t="s">
        <v>139</v>
      </c>
      <c r="M89" s="8"/>
      <c r="N89" s="8"/>
      <c r="O89" s="8" t="s">
        <v>159</v>
      </c>
      <c r="P89" s="8" t="s">
        <v>172</v>
      </c>
      <c r="Q89" s="8" t="s">
        <v>188</v>
      </c>
      <c r="R89" s="8" t="s">
        <v>201</v>
      </c>
      <c r="S89" s="8" t="s">
        <v>213</v>
      </c>
      <c r="T89" s="8"/>
      <c r="U89" s="8"/>
      <c r="V89" s="8" t="s">
        <v>232</v>
      </c>
      <c r="W89" s="8" t="s">
        <v>33</v>
      </c>
      <c r="X89" s="8" t="s">
        <v>66</v>
      </c>
      <c r="Y89" s="8" t="s">
        <v>144</v>
      </c>
      <c r="Z89" s="8" t="s">
        <v>218</v>
      </c>
      <c r="AA89" s="8"/>
      <c r="AB89" s="8"/>
      <c r="AC89" s="8" t="s">
        <v>32</v>
      </c>
      <c r="AD89" s="8"/>
      <c r="AE89" s="8"/>
      <c r="AF89" s="8"/>
    </row>
    <row r="90" spans="1:32" x14ac:dyDescent="0.35">
      <c r="A90" s="9">
        <v>1.2083333333333333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395.4" customHeight="1" x14ac:dyDescent="0.35">
      <c r="A91" s="9"/>
      <c r="B91" s="8" t="s">
        <v>29</v>
      </c>
      <c r="C91" s="8" t="s">
        <v>47</v>
      </c>
      <c r="D91" s="8" t="s">
        <v>58</v>
      </c>
      <c r="E91" s="8" t="s">
        <v>70</v>
      </c>
      <c r="F91" s="8" t="s">
        <v>80</v>
      </c>
      <c r="G91" s="8" t="s">
        <v>86</v>
      </c>
      <c r="H91" s="8" t="s">
        <v>98</v>
      </c>
      <c r="I91" s="8" t="s">
        <v>111</v>
      </c>
      <c r="J91" s="8" t="s">
        <v>123</v>
      </c>
      <c r="K91" s="8" t="s">
        <v>135</v>
      </c>
      <c r="L91" s="8" t="s">
        <v>147</v>
      </c>
      <c r="M91" s="8" t="s">
        <v>152</v>
      </c>
      <c r="N91" s="8" t="s">
        <v>154</v>
      </c>
      <c r="O91" s="8" t="s">
        <v>168</v>
      </c>
      <c r="P91" s="8" t="s">
        <v>184</v>
      </c>
      <c r="Q91" s="8" t="s">
        <v>197</v>
      </c>
      <c r="R91" s="8" t="s">
        <v>209</v>
      </c>
      <c r="S91" s="8" t="s">
        <v>221</v>
      </c>
      <c r="T91" s="8" t="s">
        <v>226</v>
      </c>
      <c r="U91" s="8" t="s">
        <v>227</v>
      </c>
      <c r="V91" s="8" t="s">
        <v>241</v>
      </c>
      <c r="W91" s="8" t="s">
        <v>254</v>
      </c>
      <c r="X91" s="8" t="s">
        <v>265</v>
      </c>
      <c r="Y91" s="8" t="s">
        <v>275</v>
      </c>
      <c r="Z91" s="8" t="s">
        <v>283</v>
      </c>
      <c r="AA91" s="8" t="s">
        <v>288</v>
      </c>
      <c r="AB91" s="8" t="s">
        <v>289</v>
      </c>
      <c r="AC91" s="8" t="s">
        <v>302</v>
      </c>
      <c r="AD91" s="8" t="s">
        <v>316</v>
      </c>
      <c r="AE91" s="8" t="s">
        <v>327</v>
      </c>
      <c r="AF91" s="8" t="s">
        <v>338</v>
      </c>
    </row>
    <row r="92" spans="1:32" x14ac:dyDescent="0.35">
      <c r="A92" s="5">
        <v>1.2291666666666667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</sheetData>
  <mergeCells count="956">
    <mergeCell ref="A18:A19"/>
    <mergeCell ref="A20:A21"/>
    <mergeCell ref="A22:A23"/>
    <mergeCell ref="A24:A25"/>
    <mergeCell ref="A26:A27"/>
    <mergeCell ref="A28:A29"/>
    <mergeCell ref="A5:A6"/>
    <mergeCell ref="A7:A8"/>
    <mergeCell ref="A9:A10"/>
    <mergeCell ref="A11:A12"/>
    <mergeCell ref="A13:A14"/>
    <mergeCell ref="A15:A16"/>
    <mergeCell ref="A47:A48"/>
    <mergeCell ref="A49:A50"/>
    <mergeCell ref="A51:A52"/>
    <mergeCell ref="A53:A54"/>
    <mergeCell ref="A30:A31"/>
    <mergeCell ref="A32:A33"/>
    <mergeCell ref="A34:A35"/>
    <mergeCell ref="A36:A37"/>
    <mergeCell ref="A39:A40"/>
    <mergeCell ref="A41:A42"/>
    <mergeCell ref="A82:A83"/>
    <mergeCell ref="A84:A85"/>
    <mergeCell ref="A86:A87"/>
    <mergeCell ref="A88:A89"/>
    <mergeCell ref="A90:A91"/>
    <mergeCell ref="B6:B7"/>
    <mergeCell ref="B8:B11"/>
    <mergeCell ref="B12:B15"/>
    <mergeCell ref="B16:B17"/>
    <mergeCell ref="B18:B20"/>
    <mergeCell ref="A69:A70"/>
    <mergeCell ref="A71:A72"/>
    <mergeCell ref="A73:A74"/>
    <mergeCell ref="A75:A76"/>
    <mergeCell ref="A77:A78"/>
    <mergeCell ref="A80:A81"/>
    <mergeCell ref="A55:A56"/>
    <mergeCell ref="A57:A58"/>
    <mergeCell ref="A60:A61"/>
    <mergeCell ref="A62:A63"/>
    <mergeCell ref="A64:A65"/>
    <mergeCell ref="A66:A67"/>
    <mergeCell ref="A43:A44"/>
    <mergeCell ref="A45:A46"/>
    <mergeCell ref="B44:B45"/>
    <mergeCell ref="B46:B47"/>
    <mergeCell ref="B48:B49"/>
    <mergeCell ref="B50:B53"/>
    <mergeCell ref="B21:B24"/>
    <mergeCell ref="B25:B26"/>
    <mergeCell ref="B27:B28"/>
    <mergeCell ref="B29:B32"/>
    <mergeCell ref="B33:B36"/>
    <mergeCell ref="B37:B38"/>
    <mergeCell ref="B89:B90"/>
    <mergeCell ref="B91:B92"/>
    <mergeCell ref="C5:C7"/>
    <mergeCell ref="C8:C11"/>
    <mergeCell ref="C12:C13"/>
    <mergeCell ref="C14:C15"/>
    <mergeCell ref="C16:C17"/>
    <mergeCell ref="C18:C20"/>
    <mergeCell ref="C21:C24"/>
    <mergeCell ref="C25:C28"/>
    <mergeCell ref="B74:B77"/>
    <mergeCell ref="B78:B79"/>
    <mergeCell ref="B80:B82"/>
    <mergeCell ref="B83:B84"/>
    <mergeCell ref="B85:B86"/>
    <mergeCell ref="B87:B88"/>
    <mergeCell ref="B54:B57"/>
    <mergeCell ref="B60:B62"/>
    <mergeCell ref="B63:B66"/>
    <mergeCell ref="B67:B69"/>
    <mergeCell ref="B70:B71"/>
    <mergeCell ref="B72:B73"/>
    <mergeCell ref="B39:B41"/>
    <mergeCell ref="B42:B43"/>
    <mergeCell ref="C89:C90"/>
    <mergeCell ref="C91:C92"/>
    <mergeCell ref="D5:D7"/>
    <mergeCell ref="D8:D11"/>
    <mergeCell ref="D12:D13"/>
    <mergeCell ref="D14:D15"/>
    <mergeCell ref="D16:D17"/>
    <mergeCell ref="C67:C69"/>
    <mergeCell ref="C70:C71"/>
    <mergeCell ref="C72:C73"/>
    <mergeCell ref="C74:C77"/>
    <mergeCell ref="C78:C79"/>
    <mergeCell ref="C80:C82"/>
    <mergeCell ref="C46:C47"/>
    <mergeCell ref="C48:C49"/>
    <mergeCell ref="C50:C53"/>
    <mergeCell ref="C54:C57"/>
    <mergeCell ref="C60:C62"/>
    <mergeCell ref="C63:C66"/>
    <mergeCell ref="C29:C30"/>
    <mergeCell ref="C31:C32"/>
    <mergeCell ref="C33:C36"/>
    <mergeCell ref="C40:C41"/>
    <mergeCell ref="C42:C43"/>
    <mergeCell ref="D18:D20"/>
    <mergeCell ref="D21:D24"/>
    <mergeCell ref="D25:D28"/>
    <mergeCell ref="D29:D30"/>
    <mergeCell ref="D31:D32"/>
    <mergeCell ref="D33:D36"/>
    <mergeCell ref="C83:C84"/>
    <mergeCell ref="C85:C86"/>
    <mergeCell ref="C87:C88"/>
    <mergeCell ref="C44:C45"/>
    <mergeCell ref="D60:D63"/>
    <mergeCell ref="D64:D66"/>
    <mergeCell ref="D67:D69"/>
    <mergeCell ref="D70:D73"/>
    <mergeCell ref="D37:D38"/>
    <mergeCell ref="D39:D41"/>
    <mergeCell ref="D42:D45"/>
    <mergeCell ref="D46:D47"/>
    <mergeCell ref="D48:D49"/>
    <mergeCell ref="D50:D53"/>
    <mergeCell ref="E35:E36"/>
    <mergeCell ref="E39:E41"/>
    <mergeCell ref="E42:E45"/>
    <mergeCell ref="E46:E47"/>
    <mergeCell ref="E48:E49"/>
    <mergeCell ref="E50:E53"/>
    <mergeCell ref="D91:D92"/>
    <mergeCell ref="E5:E7"/>
    <mergeCell ref="E8:E11"/>
    <mergeCell ref="E12:E15"/>
    <mergeCell ref="E16:E17"/>
    <mergeCell ref="E18:E20"/>
    <mergeCell ref="E21:E24"/>
    <mergeCell ref="E25:E28"/>
    <mergeCell ref="E29:E32"/>
    <mergeCell ref="E33:E34"/>
    <mergeCell ref="D74:D77"/>
    <mergeCell ref="D78:D79"/>
    <mergeCell ref="D80:D82"/>
    <mergeCell ref="D83:D86"/>
    <mergeCell ref="D87:D88"/>
    <mergeCell ref="D89:D90"/>
    <mergeCell ref="D54:D57"/>
    <mergeCell ref="D58:D59"/>
    <mergeCell ref="E78:E79"/>
    <mergeCell ref="E80:E82"/>
    <mergeCell ref="E83:E86"/>
    <mergeCell ref="E87:E88"/>
    <mergeCell ref="E89:E90"/>
    <mergeCell ref="E91:E92"/>
    <mergeCell ref="E54:E57"/>
    <mergeCell ref="E61:E62"/>
    <mergeCell ref="E63:E69"/>
    <mergeCell ref="E70:E71"/>
    <mergeCell ref="E72:E73"/>
    <mergeCell ref="E74:E77"/>
    <mergeCell ref="F29:F32"/>
    <mergeCell ref="F33:F36"/>
    <mergeCell ref="F37:F38"/>
    <mergeCell ref="F39:F41"/>
    <mergeCell ref="F5:F7"/>
    <mergeCell ref="F8:F11"/>
    <mergeCell ref="F12:F15"/>
    <mergeCell ref="F16:F17"/>
    <mergeCell ref="F18:F20"/>
    <mergeCell ref="F21:F22"/>
    <mergeCell ref="F78:F79"/>
    <mergeCell ref="F80:F82"/>
    <mergeCell ref="F83:F86"/>
    <mergeCell ref="F87:F90"/>
    <mergeCell ref="F91:F92"/>
    <mergeCell ref="G5:G7"/>
    <mergeCell ref="G8:G9"/>
    <mergeCell ref="G10:G11"/>
    <mergeCell ref="G12:G15"/>
    <mergeCell ref="G18:G20"/>
    <mergeCell ref="F58:F59"/>
    <mergeCell ref="F60:F62"/>
    <mergeCell ref="F63:F66"/>
    <mergeCell ref="F67:F69"/>
    <mergeCell ref="F70:F73"/>
    <mergeCell ref="F74:F77"/>
    <mergeCell ref="F42:F45"/>
    <mergeCell ref="F46:F49"/>
    <mergeCell ref="F50:F51"/>
    <mergeCell ref="F52:F53"/>
    <mergeCell ref="F54:F55"/>
    <mergeCell ref="F56:F57"/>
    <mergeCell ref="F23:F24"/>
    <mergeCell ref="F25:F28"/>
    <mergeCell ref="G91:G92"/>
    <mergeCell ref="H5:H7"/>
    <mergeCell ref="H8:H11"/>
    <mergeCell ref="H12:H13"/>
    <mergeCell ref="H14:H15"/>
    <mergeCell ref="H16:H17"/>
    <mergeCell ref="H19:H20"/>
    <mergeCell ref="G58:G59"/>
    <mergeCell ref="G61:G62"/>
    <mergeCell ref="G63:G69"/>
    <mergeCell ref="G70:G73"/>
    <mergeCell ref="G74:G77"/>
    <mergeCell ref="G78:G79"/>
    <mergeCell ref="G40:G41"/>
    <mergeCell ref="G42:G43"/>
    <mergeCell ref="G44:G45"/>
    <mergeCell ref="G46:G49"/>
    <mergeCell ref="G50:G53"/>
    <mergeCell ref="G54:G57"/>
    <mergeCell ref="G21:G24"/>
    <mergeCell ref="G25:G28"/>
    <mergeCell ref="G29:G32"/>
    <mergeCell ref="G33:G34"/>
    <mergeCell ref="G35:G36"/>
    <mergeCell ref="H21:H24"/>
    <mergeCell ref="H25:H28"/>
    <mergeCell ref="H29:H30"/>
    <mergeCell ref="H31:H32"/>
    <mergeCell ref="H33:H36"/>
    <mergeCell ref="H37:H38"/>
    <mergeCell ref="G80:G82"/>
    <mergeCell ref="G83:G86"/>
    <mergeCell ref="G87:G90"/>
    <mergeCell ref="G37:G38"/>
    <mergeCell ref="H91:H92"/>
    <mergeCell ref="I5:I7"/>
    <mergeCell ref="I8:I11"/>
    <mergeCell ref="I12:I15"/>
    <mergeCell ref="I16:I17"/>
    <mergeCell ref="I18:I20"/>
    <mergeCell ref="I21:I24"/>
    <mergeCell ref="I25:I28"/>
    <mergeCell ref="I29:I32"/>
    <mergeCell ref="H74:H77"/>
    <mergeCell ref="H78:H79"/>
    <mergeCell ref="H80:H82"/>
    <mergeCell ref="H83:H84"/>
    <mergeCell ref="H85:H86"/>
    <mergeCell ref="H87:H88"/>
    <mergeCell ref="H54:H57"/>
    <mergeCell ref="H58:H59"/>
    <mergeCell ref="H60:H62"/>
    <mergeCell ref="H63:H66"/>
    <mergeCell ref="H67:H69"/>
    <mergeCell ref="H70:H73"/>
    <mergeCell ref="H39:H41"/>
    <mergeCell ref="H42:H43"/>
    <mergeCell ref="H44:H45"/>
    <mergeCell ref="I67:I69"/>
    <mergeCell ref="I70:I71"/>
    <mergeCell ref="I33:I36"/>
    <mergeCell ref="I37:I38"/>
    <mergeCell ref="I39:I41"/>
    <mergeCell ref="I42:I45"/>
    <mergeCell ref="I46:I47"/>
    <mergeCell ref="I48:I49"/>
    <mergeCell ref="H89:H90"/>
    <mergeCell ref="H46:H47"/>
    <mergeCell ref="H48:H49"/>
    <mergeCell ref="H50:H53"/>
    <mergeCell ref="J33:J34"/>
    <mergeCell ref="J35:J36"/>
    <mergeCell ref="J39:J41"/>
    <mergeCell ref="J42:J45"/>
    <mergeCell ref="I87:I88"/>
    <mergeCell ref="I89:I90"/>
    <mergeCell ref="I91:I92"/>
    <mergeCell ref="J5:J7"/>
    <mergeCell ref="J8:J11"/>
    <mergeCell ref="J12:J13"/>
    <mergeCell ref="J14:J15"/>
    <mergeCell ref="J18:J20"/>
    <mergeCell ref="J21:J24"/>
    <mergeCell ref="J25:J28"/>
    <mergeCell ref="I72:I73"/>
    <mergeCell ref="I74:I75"/>
    <mergeCell ref="I76:I77"/>
    <mergeCell ref="I78:I79"/>
    <mergeCell ref="I80:I82"/>
    <mergeCell ref="I83:I86"/>
    <mergeCell ref="I50:I53"/>
    <mergeCell ref="I54:I57"/>
    <mergeCell ref="I61:I62"/>
    <mergeCell ref="I63:I66"/>
    <mergeCell ref="J87:J88"/>
    <mergeCell ref="J89:J90"/>
    <mergeCell ref="J91:J92"/>
    <mergeCell ref="K5:K7"/>
    <mergeCell ref="K8:K11"/>
    <mergeCell ref="K12:K13"/>
    <mergeCell ref="K14:K15"/>
    <mergeCell ref="K16:K17"/>
    <mergeCell ref="K18:K20"/>
    <mergeCell ref="K21:K24"/>
    <mergeCell ref="J69:J71"/>
    <mergeCell ref="J72:J73"/>
    <mergeCell ref="J74:J77"/>
    <mergeCell ref="J78:J79"/>
    <mergeCell ref="J80:J82"/>
    <mergeCell ref="J83:J86"/>
    <mergeCell ref="J46:J47"/>
    <mergeCell ref="J48:J49"/>
    <mergeCell ref="J50:J53"/>
    <mergeCell ref="J54:J57"/>
    <mergeCell ref="J60:J62"/>
    <mergeCell ref="J63:J68"/>
    <mergeCell ref="J29:J30"/>
    <mergeCell ref="J31:J32"/>
    <mergeCell ref="K87:K88"/>
    <mergeCell ref="K89:K90"/>
    <mergeCell ref="K91:K92"/>
    <mergeCell ref="K58:K59"/>
    <mergeCell ref="K60:K63"/>
    <mergeCell ref="K64:K66"/>
    <mergeCell ref="K67:K69"/>
    <mergeCell ref="K70:K73"/>
    <mergeCell ref="K74:K77"/>
    <mergeCell ref="L5:L7"/>
    <mergeCell ref="L8:L9"/>
    <mergeCell ref="L10:L11"/>
    <mergeCell ref="L12:L15"/>
    <mergeCell ref="L16:L17"/>
    <mergeCell ref="L19:L20"/>
    <mergeCell ref="K78:K79"/>
    <mergeCell ref="K80:K82"/>
    <mergeCell ref="K83:K86"/>
    <mergeCell ref="K42:K45"/>
    <mergeCell ref="K46:K47"/>
    <mergeCell ref="K48:K49"/>
    <mergeCell ref="K50:K51"/>
    <mergeCell ref="K52:K53"/>
    <mergeCell ref="K54:K57"/>
    <mergeCell ref="K25:K28"/>
    <mergeCell ref="K29:K30"/>
    <mergeCell ref="K31:K32"/>
    <mergeCell ref="K33:K36"/>
    <mergeCell ref="K37:K38"/>
    <mergeCell ref="K39:K41"/>
    <mergeCell ref="L83:L86"/>
    <mergeCell ref="L87:L88"/>
    <mergeCell ref="L89:L90"/>
    <mergeCell ref="L91:L92"/>
    <mergeCell ref="M5:M7"/>
    <mergeCell ref="M8:M11"/>
    <mergeCell ref="M12:M15"/>
    <mergeCell ref="M16:M17"/>
    <mergeCell ref="M18:M20"/>
    <mergeCell ref="L60:L62"/>
    <mergeCell ref="L63:L69"/>
    <mergeCell ref="L70:L71"/>
    <mergeCell ref="L72:L73"/>
    <mergeCell ref="L74:L77"/>
    <mergeCell ref="L78:L79"/>
    <mergeCell ref="L42:L45"/>
    <mergeCell ref="L46:L47"/>
    <mergeCell ref="L48:L49"/>
    <mergeCell ref="L50:L51"/>
    <mergeCell ref="L52:L53"/>
    <mergeCell ref="L54:L57"/>
    <mergeCell ref="L21:L24"/>
    <mergeCell ref="L25:L28"/>
    <mergeCell ref="L29:L32"/>
    <mergeCell ref="M56:M57"/>
    <mergeCell ref="M58:M59"/>
    <mergeCell ref="M21:M22"/>
    <mergeCell ref="M23:M24"/>
    <mergeCell ref="M25:M28"/>
    <mergeCell ref="M29:M32"/>
    <mergeCell ref="M33:M36"/>
    <mergeCell ref="M37:M38"/>
    <mergeCell ref="L80:L82"/>
    <mergeCell ref="L33:L34"/>
    <mergeCell ref="L35:L36"/>
    <mergeCell ref="L39:L41"/>
    <mergeCell ref="N32:N34"/>
    <mergeCell ref="N35:N36"/>
    <mergeCell ref="N37:N38"/>
    <mergeCell ref="N41:N43"/>
    <mergeCell ref="M80:M82"/>
    <mergeCell ref="M83:M86"/>
    <mergeCell ref="M87:M90"/>
    <mergeCell ref="M91:M92"/>
    <mergeCell ref="N5:N7"/>
    <mergeCell ref="N8:N9"/>
    <mergeCell ref="N10:N11"/>
    <mergeCell ref="N12:N15"/>
    <mergeCell ref="N18:N20"/>
    <mergeCell ref="N21:N24"/>
    <mergeCell ref="M60:M62"/>
    <mergeCell ref="M63:M66"/>
    <mergeCell ref="M67:M69"/>
    <mergeCell ref="M70:M73"/>
    <mergeCell ref="M74:M77"/>
    <mergeCell ref="M78:M79"/>
    <mergeCell ref="M41:M45"/>
    <mergeCell ref="M46:M48"/>
    <mergeCell ref="M49:M53"/>
    <mergeCell ref="M54:M55"/>
    <mergeCell ref="N91:N92"/>
    <mergeCell ref="O5:O7"/>
    <mergeCell ref="O8:O9"/>
    <mergeCell ref="O10:O11"/>
    <mergeCell ref="O12:O13"/>
    <mergeCell ref="O14:O15"/>
    <mergeCell ref="O16:O17"/>
    <mergeCell ref="O19:O20"/>
    <mergeCell ref="O21:O24"/>
    <mergeCell ref="O25:O28"/>
    <mergeCell ref="N70:N73"/>
    <mergeCell ref="N74:N77"/>
    <mergeCell ref="N78:N79"/>
    <mergeCell ref="N80:N82"/>
    <mergeCell ref="N83:N86"/>
    <mergeCell ref="N87:N90"/>
    <mergeCell ref="N44:N45"/>
    <mergeCell ref="N46:N49"/>
    <mergeCell ref="N50:N53"/>
    <mergeCell ref="N54:N57"/>
    <mergeCell ref="N61:N62"/>
    <mergeCell ref="N63:N69"/>
    <mergeCell ref="N25:N28"/>
    <mergeCell ref="N29:N31"/>
    <mergeCell ref="O74:O77"/>
    <mergeCell ref="O44:O45"/>
    <mergeCell ref="O46:O47"/>
    <mergeCell ref="O48:O49"/>
    <mergeCell ref="O50:O51"/>
    <mergeCell ref="O52:O53"/>
    <mergeCell ref="O54:O57"/>
    <mergeCell ref="O29:O30"/>
    <mergeCell ref="O31:O32"/>
    <mergeCell ref="O33:O36"/>
    <mergeCell ref="O37:O38"/>
    <mergeCell ref="O39:O41"/>
    <mergeCell ref="O42:O43"/>
    <mergeCell ref="P37:P38"/>
    <mergeCell ref="P39:P41"/>
    <mergeCell ref="P42:P45"/>
    <mergeCell ref="O91:O92"/>
    <mergeCell ref="P5:P7"/>
    <mergeCell ref="P8:P9"/>
    <mergeCell ref="P10:P11"/>
    <mergeCell ref="P12:P13"/>
    <mergeCell ref="P14:P15"/>
    <mergeCell ref="P16:P17"/>
    <mergeCell ref="P18:P20"/>
    <mergeCell ref="P21:P24"/>
    <mergeCell ref="P25:P28"/>
    <mergeCell ref="O78:O79"/>
    <mergeCell ref="O80:O82"/>
    <mergeCell ref="O83:O84"/>
    <mergeCell ref="O85:O86"/>
    <mergeCell ref="O87:O88"/>
    <mergeCell ref="O89:O90"/>
    <mergeCell ref="O60:O62"/>
    <mergeCell ref="O63:O66"/>
    <mergeCell ref="O67:O69"/>
    <mergeCell ref="O70:O71"/>
    <mergeCell ref="O72:O73"/>
    <mergeCell ref="Q12:Q13"/>
    <mergeCell ref="Q14:Q15"/>
    <mergeCell ref="Q19:Q20"/>
    <mergeCell ref="P76:P77"/>
    <mergeCell ref="P80:P82"/>
    <mergeCell ref="P83:P86"/>
    <mergeCell ref="P87:P88"/>
    <mergeCell ref="P89:P90"/>
    <mergeCell ref="P91:P92"/>
    <mergeCell ref="P63:P64"/>
    <mergeCell ref="P65:P66"/>
    <mergeCell ref="P67:P69"/>
    <mergeCell ref="P70:P71"/>
    <mergeCell ref="P72:P73"/>
    <mergeCell ref="P74:P75"/>
    <mergeCell ref="P46:P47"/>
    <mergeCell ref="P48:P49"/>
    <mergeCell ref="P50:P51"/>
    <mergeCell ref="P52:P53"/>
    <mergeCell ref="P54:P57"/>
    <mergeCell ref="P61:P62"/>
    <mergeCell ref="P29:P30"/>
    <mergeCell ref="P31:P32"/>
    <mergeCell ref="P33:P36"/>
    <mergeCell ref="Q87:Q88"/>
    <mergeCell ref="Q89:Q90"/>
    <mergeCell ref="Q91:Q92"/>
    <mergeCell ref="Q60:Q62"/>
    <mergeCell ref="Q63:Q66"/>
    <mergeCell ref="Q67:Q69"/>
    <mergeCell ref="Q70:Q71"/>
    <mergeCell ref="Q72:Q73"/>
    <mergeCell ref="Q74:Q77"/>
    <mergeCell ref="R5:R7"/>
    <mergeCell ref="R8:R9"/>
    <mergeCell ref="R10:R11"/>
    <mergeCell ref="R12:R13"/>
    <mergeCell ref="R14:R15"/>
    <mergeCell ref="R16:R17"/>
    <mergeCell ref="Q78:Q79"/>
    <mergeCell ref="Q80:Q82"/>
    <mergeCell ref="Q83:Q86"/>
    <mergeCell ref="Q42:Q45"/>
    <mergeCell ref="Q46:Q47"/>
    <mergeCell ref="Q48:Q49"/>
    <mergeCell ref="Q50:Q51"/>
    <mergeCell ref="Q52:Q53"/>
    <mergeCell ref="Q54:Q57"/>
    <mergeCell ref="Q21:Q24"/>
    <mergeCell ref="Q25:Q28"/>
    <mergeCell ref="Q29:Q32"/>
    <mergeCell ref="Q33:Q34"/>
    <mergeCell ref="Q35:Q36"/>
    <mergeCell ref="Q39:Q41"/>
    <mergeCell ref="Q5:Q7"/>
    <mergeCell ref="Q8:Q9"/>
    <mergeCell ref="Q10:Q11"/>
    <mergeCell ref="R48:R49"/>
    <mergeCell ref="R50:R51"/>
    <mergeCell ref="R52:R53"/>
    <mergeCell ref="R18:R20"/>
    <mergeCell ref="R21:R24"/>
    <mergeCell ref="R25:R28"/>
    <mergeCell ref="R29:R30"/>
    <mergeCell ref="R31:R32"/>
    <mergeCell ref="R33:R36"/>
    <mergeCell ref="S5:S7"/>
    <mergeCell ref="S8:S9"/>
    <mergeCell ref="S10:S11"/>
    <mergeCell ref="S12:S15"/>
    <mergeCell ref="S16:S17"/>
    <mergeCell ref="S19:S20"/>
    <mergeCell ref="S21:S22"/>
    <mergeCell ref="S23:S24"/>
    <mergeCell ref="S25:S28"/>
    <mergeCell ref="S63:S69"/>
    <mergeCell ref="S70:S71"/>
    <mergeCell ref="S29:S32"/>
    <mergeCell ref="S33:S36"/>
    <mergeCell ref="S39:S41"/>
    <mergeCell ref="S42:S45"/>
    <mergeCell ref="S46:S47"/>
    <mergeCell ref="S48:S49"/>
    <mergeCell ref="R91:R92"/>
    <mergeCell ref="R74:R77"/>
    <mergeCell ref="R78:R79"/>
    <mergeCell ref="R80:R82"/>
    <mergeCell ref="R83:R86"/>
    <mergeCell ref="R87:R88"/>
    <mergeCell ref="R89:R90"/>
    <mergeCell ref="R54:R57"/>
    <mergeCell ref="R58:R59"/>
    <mergeCell ref="R60:R62"/>
    <mergeCell ref="R63:R66"/>
    <mergeCell ref="R67:R69"/>
    <mergeCell ref="R70:R73"/>
    <mergeCell ref="R39:R41"/>
    <mergeCell ref="R42:R45"/>
    <mergeCell ref="R46:R47"/>
    <mergeCell ref="T37:T38"/>
    <mergeCell ref="T39:T41"/>
    <mergeCell ref="T42:T45"/>
    <mergeCell ref="T46:T48"/>
    <mergeCell ref="S89:S90"/>
    <mergeCell ref="S91:S92"/>
    <mergeCell ref="T5:T7"/>
    <mergeCell ref="T8:T9"/>
    <mergeCell ref="T10:T11"/>
    <mergeCell ref="T12:T15"/>
    <mergeCell ref="T16:T20"/>
    <mergeCell ref="T21:T22"/>
    <mergeCell ref="T23:T24"/>
    <mergeCell ref="T25:T27"/>
    <mergeCell ref="S72:S73"/>
    <mergeCell ref="S74:S77"/>
    <mergeCell ref="S78:S79"/>
    <mergeCell ref="S81:S82"/>
    <mergeCell ref="S83:S86"/>
    <mergeCell ref="S87:S88"/>
    <mergeCell ref="S50:S51"/>
    <mergeCell ref="S52:S53"/>
    <mergeCell ref="S54:S57"/>
    <mergeCell ref="S60:S62"/>
    <mergeCell ref="T83:T86"/>
    <mergeCell ref="T87:T90"/>
    <mergeCell ref="T91:T92"/>
    <mergeCell ref="U5:U7"/>
    <mergeCell ref="U8:U9"/>
    <mergeCell ref="U10:U11"/>
    <mergeCell ref="U12:U17"/>
    <mergeCell ref="U19:U20"/>
    <mergeCell ref="U21:U24"/>
    <mergeCell ref="U25:U28"/>
    <mergeCell ref="T67:T69"/>
    <mergeCell ref="T70:T73"/>
    <mergeCell ref="T74:T75"/>
    <mergeCell ref="T76:T77"/>
    <mergeCell ref="T78:T79"/>
    <mergeCell ref="T81:T82"/>
    <mergeCell ref="T49:T53"/>
    <mergeCell ref="T54:T55"/>
    <mergeCell ref="T56:T57"/>
    <mergeCell ref="T58:T59"/>
    <mergeCell ref="T60:T61"/>
    <mergeCell ref="T62:T66"/>
    <mergeCell ref="T28:T32"/>
    <mergeCell ref="T33:T36"/>
    <mergeCell ref="U78:U82"/>
    <mergeCell ref="U83:U86"/>
    <mergeCell ref="U87:U90"/>
    <mergeCell ref="U91:U92"/>
    <mergeCell ref="V5:V7"/>
    <mergeCell ref="V8:V9"/>
    <mergeCell ref="V10:V11"/>
    <mergeCell ref="V12:V13"/>
    <mergeCell ref="V14:V15"/>
    <mergeCell ref="V16:V17"/>
    <mergeCell ref="U50:U53"/>
    <mergeCell ref="U54:U57"/>
    <mergeCell ref="U61:U62"/>
    <mergeCell ref="U63:U69"/>
    <mergeCell ref="U70:U72"/>
    <mergeCell ref="U73:U77"/>
    <mergeCell ref="U29:U31"/>
    <mergeCell ref="U32:U34"/>
    <mergeCell ref="U35:U36"/>
    <mergeCell ref="U41:U43"/>
    <mergeCell ref="U44:U45"/>
    <mergeCell ref="U46:U49"/>
    <mergeCell ref="V39:V41"/>
    <mergeCell ref="V42:V43"/>
    <mergeCell ref="V44:V45"/>
    <mergeCell ref="V46:V47"/>
    <mergeCell ref="V19:V20"/>
    <mergeCell ref="V21:V22"/>
    <mergeCell ref="V23:V24"/>
    <mergeCell ref="V25:V28"/>
    <mergeCell ref="V29:V30"/>
    <mergeCell ref="V31:V32"/>
    <mergeCell ref="V83:V84"/>
    <mergeCell ref="V85:V86"/>
    <mergeCell ref="V87:V88"/>
    <mergeCell ref="V89:V90"/>
    <mergeCell ref="V91:V92"/>
    <mergeCell ref="W5:W7"/>
    <mergeCell ref="W8:W9"/>
    <mergeCell ref="W10:W11"/>
    <mergeCell ref="W12:W13"/>
    <mergeCell ref="W14:W15"/>
    <mergeCell ref="V67:V69"/>
    <mergeCell ref="V70:V71"/>
    <mergeCell ref="V72:V73"/>
    <mergeCell ref="V74:V77"/>
    <mergeCell ref="V78:V79"/>
    <mergeCell ref="V80:V82"/>
    <mergeCell ref="V48:V49"/>
    <mergeCell ref="V50:V51"/>
    <mergeCell ref="V52:V53"/>
    <mergeCell ref="V54:V57"/>
    <mergeCell ref="V60:V62"/>
    <mergeCell ref="V63:V66"/>
    <mergeCell ref="V33:V36"/>
    <mergeCell ref="V37:V38"/>
    <mergeCell ref="W39:W41"/>
    <mergeCell ref="W42:W45"/>
    <mergeCell ref="W46:W47"/>
    <mergeCell ref="W48:W49"/>
    <mergeCell ref="W16:W17"/>
    <mergeCell ref="W18:W20"/>
    <mergeCell ref="W21:W24"/>
    <mergeCell ref="W25:W28"/>
    <mergeCell ref="W29:W30"/>
    <mergeCell ref="W31:W32"/>
    <mergeCell ref="W83:W86"/>
    <mergeCell ref="W87:W88"/>
    <mergeCell ref="W89:W90"/>
    <mergeCell ref="W91:W92"/>
    <mergeCell ref="X5:X7"/>
    <mergeCell ref="X8:X9"/>
    <mergeCell ref="X10:X11"/>
    <mergeCell ref="X12:X13"/>
    <mergeCell ref="X14:X15"/>
    <mergeCell ref="X19:X20"/>
    <mergeCell ref="W67:W69"/>
    <mergeCell ref="W70:W71"/>
    <mergeCell ref="W72:W73"/>
    <mergeCell ref="W74:W75"/>
    <mergeCell ref="W76:W77"/>
    <mergeCell ref="W80:W82"/>
    <mergeCell ref="W50:W51"/>
    <mergeCell ref="W52:W53"/>
    <mergeCell ref="W54:W57"/>
    <mergeCell ref="W61:W62"/>
    <mergeCell ref="W63:W64"/>
    <mergeCell ref="W65:W66"/>
    <mergeCell ref="W33:W36"/>
    <mergeCell ref="W37:W38"/>
    <mergeCell ref="X87:X88"/>
    <mergeCell ref="X89:X90"/>
    <mergeCell ref="X91:X92"/>
    <mergeCell ref="X60:X62"/>
    <mergeCell ref="X63:X66"/>
    <mergeCell ref="X67:X69"/>
    <mergeCell ref="X70:X71"/>
    <mergeCell ref="X72:X73"/>
    <mergeCell ref="X74:X77"/>
    <mergeCell ref="Y5:Y7"/>
    <mergeCell ref="Y8:Y9"/>
    <mergeCell ref="Y10:Y11"/>
    <mergeCell ref="Y12:Y13"/>
    <mergeCell ref="Y14:Y15"/>
    <mergeCell ref="Y16:Y17"/>
    <mergeCell ref="X78:X79"/>
    <mergeCell ref="X80:X82"/>
    <mergeCell ref="X83:X86"/>
    <mergeCell ref="X42:X45"/>
    <mergeCell ref="X46:X47"/>
    <mergeCell ref="X48:X49"/>
    <mergeCell ref="X50:X51"/>
    <mergeCell ref="X52:X53"/>
    <mergeCell ref="X54:X57"/>
    <mergeCell ref="X21:X24"/>
    <mergeCell ref="X25:X28"/>
    <mergeCell ref="X29:X32"/>
    <mergeCell ref="X33:X34"/>
    <mergeCell ref="X35:X36"/>
    <mergeCell ref="X39:X41"/>
    <mergeCell ref="Y48:Y49"/>
    <mergeCell ref="Y50:Y51"/>
    <mergeCell ref="Y52:Y53"/>
    <mergeCell ref="Y18:Y20"/>
    <mergeCell ref="Y21:Y24"/>
    <mergeCell ref="Y25:Y28"/>
    <mergeCell ref="Y29:Y30"/>
    <mergeCell ref="Y31:Y32"/>
    <mergeCell ref="Y33:Y36"/>
    <mergeCell ref="Z5:Z7"/>
    <mergeCell ref="Z8:Z9"/>
    <mergeCell ref="Z10:Z11"/>
    <mergeCell ref="Z12:Z15"/>
    <mergeCell ref="Z16:Z17"/>
    <mergeCell ref="Z19:Z20"/>
    <mergeCell ref="Z21:Z22"/>
    <mergeCell ref="Z23:Z24"/>
    <mergeCell ref="Z25:Z28"/>
    <mergeCell ref="Z60:Z62"/>
    <mergeCell ref="Z63:Z69"/>
    <mergeCell ref="Z29:Z32"/>
    <mergeCell ref="Z33:Z36"/>
    <mergeCell ref="Z39:Z41"/>
    <mergeCell ref="Z42:Z45"/>
    <mergeCell ref="Z46:Z47"/>
    <mergeCell ref="Z48:Z49"/>
    <mergeCell ref="Y91:Y92"/>
    <mergeCell ref="Y74:Y77"/>
    <mergeCell ref="Y78:Y79"/>
    <mergeCell ref="Y80:Y82"/>
    <mergeCell ref="Y83:Y86"/>
    <mergeCell ref="Y87:Y88"/>
    <mergeCell ref="Y89:Y90"/>
    <mergeCell ref="Y54:Y57"/>
    <mergeCell ref="Y58:Y59"/>
    <mergeCell ref="Y60:Y62"/>
    <mergeCell ref="Y63:Y66"/>
    <mergeCell ref="Y67:Y69"/>
    <mergeCell ref="Y70:Y73"/>
    <mergeCell ref="Y39:Y41"/>
    <mergeCell ref="Y42:Y45"/>
    <mergeCell ref="Y46:Y47"/>
    <mergeCell ref="AA37:AA38"/>
    <mergeCell ref="AA39:AA41"/>
    <mergeCell ref="AA42:AA45"/>
    <mergeCell ref="AA46:AA48"/>
    <mergeCell ref="Z89:Z90"/>
    <mergeCell ref="Z91:Z92"/>
    <mergeCell ref="AA5:AA7"/>
    <mergeCell ref="AA8:AA9"/>
    <mergeCell ref="AA10:AA11"/>
    <mergeCell ref="AA12:AA15"/>
    <mergeCell ref="AA16:AA20"/>
    <mergeCell ref="AA21:AA22"/>
    <mergeCell ref="AA23:AA24"/>
    <mergeCell ref="AA25:AA27"/>
    <mergeCell ref="Z70:Z73"/>
    <mergeCell ref="Z74:Z77"/>
    <mergeCell ref="Z78:Z79"/>
    <mergeCell ref="Z81:Z82"/>
    <mergeCell ref="Z83:Z86"/>
    <mergeCell ref="Z87:Z88"/>
    <mergeCell ref="Z50:Z51"/>
    <mergeCell ref="Z52:Z53"/>
    <mergeCell ref="Z54:Z57"/>
    <mergeCell ref="Z58:Z59"/>
    <mergeCell ref="AA83:AA86"/>
    <mergeCell ref="AA87:AA90"/>
    <mergeCell ref="AA91:AA92"/>
    <mergeCell ref="AB5:AB7"/>
    <mergeCell ref="AB8:AB9"/>
    <mergeCell ref="AB10:AB11"/>
    <mergeCell ref="AB12:AB17"/>
    <mergeCell ref="AB19:AB20"/>
    <mergeCell ref="AB21:AB24"/>
    <mergeCell ref="AB25:AB28"/>
    <mergeCell ref="AA67:AA69"/>
    <mergeCell ref="AA70:AA73"/>
    <mergeCell ref="AA74:AA75"/>
    <mergeCell ref="AA76:AA77"/>
    <mergeCell ref="AA78:AA80"/>
    <mergeCell ref="AA81:AA82"/>
    <mergeCell ref="AA49:AA53"/>
    <mergeCell ref="AA54:AA55"/>
    <mergeCell ref="AA56:AA57"/>
    <mergeCell ref="AA58:AA59"/>
    <mergeCell ref="AA60:AA61"/>
    <mergeCell ref="AA62:AA66"/>
    <mergeCell ref="AA28:AA32"/>
    <mergeCell ref="AA33:AA36"/>
    <mergeCell ref="AB78:AB82"/>
    <mergeCell ref="AB83:AB86"/>
    <mergeCell ref="AB87:AB90"/>
    <mergeCell ref="AB91:AB92"/>
    <mergeCell ref="AC5:AC7"/>
    <mergeCell ref="AC8:AC9"/>
    <mergeCell ref="AC10:AC11"/>
    <mergeCell ref="AC12:AC15"/>
    <mergeCell ref="AC16:AC17"/>
    <mergeCell ref="AC19:AC20"/>
    <mergeCell ref="AB50:AB53"/>
    <mergeCell ref="AB54:AB57"/>
    <mergeCell ref="AB61:AB62"/>
    <mergeCell ref="AB63:AB69"/>
    <mergeCell ref="AB70:AB72"/>
    <mergeCell ref="AB73:AB77"/>
    <mergeCell ref="AB29:AB31"/>
    <mergeCell ref="AB32:AB34"/>
    <mergeCell ref="AB35:AB36"/>
    <mergeCell ref="AB41:AB43"/>
    <mergeCell ref="AB44:AB45"/>
    <mergeCell ref="AB46:AB49"/>
    <mergeCell ref="AC44:AC45"/>
    <mergeCell ref="AC46:AC47"/>
    <mergeCell ref="AC48:AC49"/>
    <mergeCell ref="AC50:AC51"/>
    <mergeCell ref="AC21:AC22"/>
    <mergeCell ref="AC23:AC24"/>
    <mergeCell ref="AC25:AC28"/>
    <mergeCell ref="AC29:AC32"/>
    <mergeCell ref="AC33:AC36"/>
    <mergeCell ref="AC37:AC38"/>
    <mergeCell ref="AC87:AC88"/>
    <mergeCell ref="AC89:AC90"/>
    <mergeCell ref="AC91:AC92"/>
    <mergeCell ref="AD5:AD7"/>
    <mergeCell ref="AD8:AD9"/>
    <mergeCell ref="AD10:AD11"/>
    <mergeCell ref="AD12:AD13"/>
    <mergeCell ref="AD14:AD15"/>
    <mergeCell ref="AD16:AD17"/>
    <mergeCell ref="AD18:AD20"/>
    <mergeCell ref="AC72:AC73"/>
    <mergeCell ref="AC74:AC77"/>
    <mergeCell ref="AC78:AC79"/>
    <mergeCell ref="AC80:AC82"/>
    <mergeCell ref="AC83:AC84"/>
    <mergeCell ref="AC85:AC86"/>
    <mergeCell ref="AC52:AC53"/>
    <mergeCell ref="AC54:AC57"/>
    <mergeCell ref="AC60:AC62"/>
    <mergeCell ref="AC63:AC66"/>
    <mergeCell ref="AC67:AC69"/>
    <mergeCell ref="AC70:AC71"/>
    <mergeCell ref="AC39:AC41"/>
    <mergeCell ref="AC42:AC43"/>
    <mergeCell ref="AD39:AD41"/>
    <mergeCell ref="AD42:AD45"/>
    <mergeCell ref="AD46:AD49"/>
    <mergeCell ref="AD50:AD51"/>
    <mergeCell ref="AD52:AD53"/>
    <mergeCell ref="AD54:AD57"/>
    <mergeCell ref="AD21:AD24"/>
    <mergeCell ref="AD25:AD28"/>
    <mergeCell ref="AD29:AD30"/>
    <mergeCell ref="AD31:AD32"/>
    <mergeCell ref="AD33:AD36"/>
    <mergeCell ref="AD37:AD38"/>
    <mergeCell ref="AD74:AD75"/>
    <mergeCell ref="AD76:AD77"/>
    <mergeCell ref="AD80:AD82"/>
    <mergeCell ref="AD83:AD86"/>
    <mergeCell ref="AD87:AD90"/>
    <mergeCell ref="AD91:AD92"/>
    <mergeCell ref="AD61:AD62"/>
    <mergeCell ref="AD63:AD64"/>
    <mergeCell ref="AD65:AD66"/>
    <mergeCell ref="AD67:AD69"/>
    <mergeCell ref="AD70:AD71"/>
    <mergeCell ref="AD72:AD73"/>
    <mergeCell ref="AE29:AE32"/>
    <mergeCell ref="AE33:AE34"/>
    <mergeCell ref="AE35:AE36"/>
    <mergeCell ref="AE37:AE38"/>
    <mergeCell ref="AE5:AE7"/>
    <mergeCell ref="AE8:AE9"/>
    <mergeCell ref="AE10:AE11"/>
    <mergeCell ref="AE12:AE13"/>
    <mergeCell ref="AE14:AE15"/>
    <mergeCell ref="AE19:AE20"/>
    <mergeCell ref="AE78:AE79"/>
    <mergeCell ref="AE80:AE82"/>
    <mergeCell ref="AE83:AE86"/>
    <mergeCell ref="AE87:AE90"/>
    <mergeCell ref="AE91:AE92"/>
    <mergeCell ref="AF5:AF11"/>
    <mergeCell ref="AF12:AF13"/>
    <mergeCell ref="AF14:AF15"/>
    <mergeCell ref="AF16:AF17"/>
    <mergeCell ref="AF18:AF20"/>
    <mergeCell ref="AE60:AE62"/>
    <mergeCell ref="AE63:AE66"/>
    <mergeCell ref="AE67:AE69"/>
    <mergeCell ref="AE70:AE71"/>
    <mergeCell ref="AE72:AE73"/>
    <mergeCell ref="AE74:AE77"/>
    <mergeCell ref="AE39:AE41"/>
    <mergeCell ref="AE42:AE45"/>
    <mergeCell ref="AE46:AE49"/>
    <mergeCell ref="AE50:AE51"/>
    <mergeCell ref="AE52:AE53"/>
    <mergeCell ref="AE54:AE59"/>
    <mergeCell ref="AE21:AE24"/>
    <mergeCell ref="AE25:AE28"/>
    <mergeCell ref="AF42:AF45"/>
    <mergeCell ref="AF46:AF49"/>
    <mergeCell ref="AF50:AF51"/>
    <mergeCell ref="AF52:AF53"/>
    <mergeCell ref="AF54:AF57"/>
    <mergeCell ref="AF58:AF59"/>
    <mergeCell ref="AF21:AF24"/>
    <mergeCell ref="AF25:AF28"/>
    <mergeCell ref="AF29:AF30"/>
    <mergeCell ref="AF31:AF32"/>
    <mergeCell ref="AF33:AF36"/>
    <mergeCell ref="AF39:AF41"/>
    <mergeCell ref="AF80:AF82"/>
    <mergeCell ref="AF83:AF86"/>
    <mergeCell ref="AF87:AF90"/>
    <mergeCell ref="AF91:AF92"/>
    <mergeCell ref="AF60:AF62"/>
    <mergeCell ref="AF63:AF66"/>
    <mergeCell ref="AF67:AF69"/>
    <mergeCell ref="AF70:AF73"/>
    <mergeCell ref="AF74:AF77"/>
    <mergeCell ref="AF78:AF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07.01.2025</vt:lpstr>
    </vt:vector>
  </TitlesOfParts>
  <Company>Discovery Communications Inc.,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Fazilah Mohamad</dc:creator>
  <cp:lastModifiedBy>LIM, Sok Kwan</cp:lastModifiedBy>
  <dcterms:created xsi:type="dcterms:W3CDTF">2025-06-04T02:57:19Z</dcterms:created>
  <dcterms:modified xsi:type="dcterms:W3CDTF">2025-06-04T09:34:06Z</dcterms:modified>
</cp:coreProperties>
</file>