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astrocloud-my.sharepoint.com/personal/sklsokkw_astro_com_my/Documents/Desktop/New folder/schedules to QUAKE/DONE/2025/DECEMBER/"/>
    </mc:Choice>
  </mc:AlternateContent>
  <xr:revisionPtr revIDLastSave="0" documentId="8_{EA7B4731-29C9-47F9-AF6A-17D0A7917F5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12.01.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2" i="2" l="1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<sst xmlns="http://schemas.openxmlformats.org/spreadsheetml/2006/main" count="1034" uniqueCount="260">
  <si>
    <t>DNA TLC SE Asia</t>
  </si>
  <si>
    <t>Monday</t>
  </si>
  <si>
    <t>Tuesday</t>
  </si>
  <si>
    <t>Wednesday</t>
  </si>
  <si>
    <t>Thursday</t>
  </si>
  <si>
    <t>Friday</t>
  </si>
  <si>
    <t>Saturday</t>
  </si>
  <si>
    <t>Sunday</t>
  </si>
  <si>
    <t>SINSTD</t>
  </si>
  <si>
    <t>All on the Table</t>
  </si>
  <si>
    <t>Cake Wars (Season 2) - Party Animals (8)</t>
  </si>
  <si>
    <t>Family Dinner (Season 2) - Ugapo Family, The (5)</t>
  </si>
  <si>
    <t>Family Dinner (Season 2) - Doffo Family, The (6)</t>
  </si>
  <si>
    <t>Celebrity Iou (Season 5) - Rachel Brosnahans Marvelous Makeover (3)</t>
  </si>
  <si>
    <t>Halloween Baking Championship (Season 11) - Happy Haunting Grounds (7)</t>
  </si>
  <si>
    <t>All On The Table - Risky Business (3)</t>
  </si>
  <si>
    <t>Getting Lost With Erin French - Kentucky Horse Country (7)</t>
  </si>
  <si>
    <t>Baldwins, The - Always Be Cleaning (4)</t>
  </si>
  <si>
    <t>Rock The Block (Season 4) - Main Suite Faceoff (3)</t>
  </si>
  <si>
    <t>Pioneer Woman (Season 32), The - Home For The Holidays (12)</t>
  </si>
  <si>
    <t>Pioneer Woman (Season 32), The - Christmas Bites (13)</t>
  </si>
  <si>
    <t>Say Yes To The Dress: Lancashire (Season 2) - Once Upon A Time In The North (7)</t>
  </si>
  <si>
    <t>Family Dinner (Season 2) - Baldino Family, The (7)</t>
  </si>
  <si>
    <t>Family Dinner (Season 2) - Pichler Family, The (8)</t>
  </si>
  <si>
    <t>Cake Wars (Season 2) - Sesame Street (9)</t>
  </si>
  <si>
    <t>Harry Potter: Wizards Of Baking (Season 2) - Magical Beasts Beings And Creatures (5)</t>
  </si>
  <si>
    <t>Dr. Pimple Popper (Season 5) - With Every Cystmas Card I Write (21)</t>
  </si>
  <si>
    <t>The hair loss clinic</t>
  </si>
  <si>
    <t>Bad Skin Clinic (Season 6), The - You Are Not A Witch (2)</t>
  </si>
  <si>
    <t>Fun Taiwan First Timer - Garima Indian Adventureseeker (5)</t>
  </si>
  <si>
    <t>Chasing Flavour</t>
  </si>
  <si>
    <t>Celebrity Iou (Season 5) - Kyle Maclachlans Damn Fine Surprise (12)</t>
  </si>
  <si>
    <t>Rico To The Rescue - Midcentury Mess (8)</t>
  </si>
  <si>
    <t>Restaurant: Impossible (Season 19) - Dirtiest Kitchen Ever (4)</t>
  </si>
  <si>
    <t>Say Yes To The Dress: Lancashire (Season 2) - Bring On The Bling (8)</t>
  </si>
  <si>
    <t>Family Dinner (Season 2) - Norman Family, The (9)</t>
  </si>
  <si>
    <t>Family Dinner (Season 2) - Caperswillis Family, The (10)</t>
  </si>
  <si>
    <t>Cake Wars (Season 2) - Willy Wonka (10)</t>
  </si>
  <si>
    <t>Chasing Flavor - Chicken Pot Pie (3)</t>
  </si>
  <si>
    <t>Chasing Flavor - Barbecue (4)</t>
  </si>
  <si>
    <t>Morimoto’s Sushi Master (Season 2) - Episode 1 (1)</t>
  </si>
  <si>
    <t>Getting Lost With Erin French - New Yorks Hudson Valley (8)</t>
  </si>
  <si>
    <t>Unique Sweets (Season 6) - Next Level Sweets (15)</t>
  </si>
  <si>
    <t>Unique Sweets (Season 6) - Surf Sun And Sweets (1)</t>
  </si>
  <si>
    <t>Fun Taiwan First Timer - Tui  Anthony The Hiphop Duo From New Zealand (6)</t>
  </si>
  <si>
    <t>Unque Sweets</t>
  </si>
  <si>
    <t>Love &amp; Translation - Liebe Is A Battlefield (2)</t>
  </si>
  <si>
    <t>Good Bones (Season 7) - Soft Stark Southside House (8)</t>
  </si>
  <si>
    <t>Restaurant: Impossible (Season 19) - Burnt Out In Berkeley (5)</t>
  </si>
  <si>
    <t>Say Yes To The Dress: Lancashire (Season 2) - Showtime Or Showdown (9)</t>
  </si>
  <si>
    <t>Family Dinner (Season 2) - Ganempoppell Family, The (11)</t>
  </si>
  <si>
    <t>Family Dinner (Season 2) - Hill Booker Family, The (12)</t>
  </si>
  <si>
    <t>Cake Wars (Season 2) - Archie (11)</t>
  </si>
  <si>
    <t>All On The Table - Smoke Em If You Got Em (4)</t>
  </si>
  <si>
    <t>Halloween Baking Championship</t>
  </si>
  <si>
    <t>Silos Baking Competition - Silos Baking Competition The Final Spot (5)</t>
  </si>
  <si>
    <t>Winner Cake All (Season 1) - Very Hungry Cake, A (10)</t>
  </si>
  <si>
    <t>Fun Taiwan First Timer - Guilherme The  Tutor From Brazil (7)</t>
  </si>
  <si>
    <t>No Demo Reno - Color Correction (2)</t>
  </si>
  <si>
    <t>Kids Baking Championship (Season 10) - Float Like A Butterfly (1)</t>
  </si>
  <si>
    <t>Say Yes To The Dress: Lancashire (Season 2) - See Through Showdown (11)</t>
  </si>
  <si>
    <t>Family Dinner (Season 2) - Evans Family, The (13)</t>
  </si>
  <si>
    <t>Family Dinner (Season 2) - Sayegh Family, The (1)</t>
  </si>
  <si>
    <t>Cake Wars (Season 2) - Dinosaurs (12)</t>
  </si>
  <si>
    <t>Culpo Sisters, The - Consequences (3)</t>
  </si>
  <si>
    <t>Baldwins, The - Glengarry Glen Floss (5)</t>
  </si>
  <si>
    <t>Sherri Papini: Caught In The Lie - Chapter 4 Its Complicated (4)</t>
  </si>
  <si>
    <t>Little People, Big World (Season 16) - Lets See The Ring (5)</t>
  </si>
  <si>
    <t>Fun Taiwan First Timer - Drmsby The Motocycle Racer From Australia (8)</t>
  </si>
  <si>
    <t>Married To Real Estate (Season 2) - More House For Their Money (3)</t>
  </si>
  <si>
    <t>Guy's Ultimate Game Night (Season 1) - Magic And Mayhem (3)</t>
  </si>
  <si>
    <t>Say Yes To The Dress: Lancashire (Season 2) - Always The Bridesmaid Finally The Bride (12)</t>
  </si>
  <si>
    <t>Family Dinner (Season 3) - Union Fire Department (1)</t>
  </si>
  <si>
    <t>Family Dinner (Season 3) - Adler Family, The (2)</t>
  </si>
  <si>
    <t>Cake Wars (Season 2) - Alice In Wonderland (13)</t>
  </si>
  <si>
    <t>Celebrity Iou (Season 5) - Rob Lowes Brat Build (10)</t>
  </si>
  <si>
    <t>Love &amp; Translation - Amore Is Blind (3)</t>
  </si>
  <si>
    <t>90 Day Fiance: Happily Ever After? (Season 9) - You Play With Matches You Get Burned (14)</t>
  </si>
  <si>
    <t>Celebrity IOU</t>
  </si>
  <si>
    <t>Fun Taiwan First Timer - Kim The Volunteer From Vietnam (9)</t>
  </si>
  <si>
    <t>The Kitchen</t>
  </si>
  <si>
    <t>Home Town</t>
  </si>
  <si>
    <t>90 Day: Hunt For Love - Girl Who Heard Too Much, The (6)</t>
  </si>
  <si>
    <t>Darcey &amp; Stacey</t>
  </si>
  <si>
    <t>Fun Taiwan First Timer - Zahra And Yusuf The Sibling From Malaysia (10)</t>
  </si>
  <si>
    <t>90 Day Fiance Happily Ever AFT</t>
  </si>
  <si>
    <t>Fun Taiwan All-Stars 2 - Baking With The Fabulous Baker Brothers (1)</t>
  </si>
  <si>
    <t>Rock The Block (Season 4) - Lower Level Faceoff (4)</t>
  </si>
  <si>
    <t>Baked In Vermont (Season 1) - Backyard Birthday (1)</t>
  </si>
  <si>
    <t>Baked In Vermont (Season 1) - Cozy And Comfy (2)</t>
  </si>
  <si>
    <t>Say Yes To The Dress: Lancashire (Season 2) - Gok Goes For Gold (13)</t>
  </si>
  <si>
    <t>Family Dinner (Season 3) - Smalley Family, The (3)</t>
  </si>
  <si>
    <t>Family Dinner (Season 3) - Wetherbee Family, The (4)</t>
  </si>
  <si>
    <t>Holiday Wars (Season 6) - Santas Buddy Movie (1)</t>
  </si>
  <si>
    <t>Harry Potter: Wizards Of Baking (Season 2) - Goblet Of Fire, The (6)</t>
  </si>
  <si>
    <t>Harry Potter Wizards of Baking</t>
  </si>
  <si>
    <t>Dr Pimple Popper</t>
  </si>
  <si>
    <t>Bad Skin Clinic (Season 6), The - Ew What Is That (3)</t>
  </si>
  <si>
    <t>Fun Taiwan All-Stars 2 - Irwin Family Goes Wild, The (2)</t>
  </si>
  <si>
    <t>Cake Wars</t>
  </si>
  <si>
    <t>100 Day Dream Home (Season 3) - Hurricane Safe Haven (1)</t>
  </si>
  <si>
    <t>Restaurant: Impossible (Season 19) - Slumping Sales In San Jose (6)</t>
  </si>
  <si>
    <t>Say Yes To The Dress: Lancashire (Season 2) - Snip And A Tuck, A (14)</t>
  </si>
  <si>
    <t>Family Dinner (Season 3) - Garner Family, The (5)</t>
  </si>
  <si>
    <t>Family Dinner (Season 3) - Kwon Family, The (6)</t>
  </si>
  <si>
    <t>Holiday Wars (Season 6) - On Parade (2)</t>
  </si>
  <si>
    <t>Chasing Flavor - Hot Chicken (5)</t>
  </si>
  <si>
    <t>Chasing Flavor - Shrimp And Grits (6)</t>
  </si>
  <si>
    <t>Morimoto’s Sushi Master (Season 2) - Episode 2 (2)</t>
  </si>
  <si>
    <t>Selena + Chef: Home For The Holidays - Selena  Eric (1)</t>
  </si>
  <si>
    <t>Fun Taiwan All-Stars 2 - Wine And Dine With Eddie McDougall (3)</t>
  </si>
  <si>
    <t>Good Bones (Season 7) - Big Red Urban Barn (9)</t>
  </si>
  <si>
    <t>Restaurant: Impossible (Season 19) - Big Ego Big Trouble (7)</t>
  </si>
  <si>
    <t>Say Yes To The Dress: Lancashire (Season 2) - Hot Under The Collar (15)</t>
  </si>
  <si>
    <t>Family Dinner (Season 3) - Hicks Family, The (7)</t>
  </si>
  <si>
    <t>Family Dinner (Season 3) - Lassen Family, The (8)</t>
  </si>
  <si>
    <t>Holiday Wars (Season 6) - Winter Workout (3)</t>
  </si>
  <si>
    <t>Silos Baking Competition - Silos Baking Competition Finale (6)</t>
  </si>
  <si>
    <t>Winner Cake All (Season 1) - Baby Cakes (11)</t>
  </si>
  <si>
    <t>Fun Taiwan All-Stars 2 - Luke Nguyens Formosa (4)</t>
  </si>
  <si>
    <t>No Demo Reno - Hello Yellow (3)</t>
  </si>
  <si>
    <t>Kids Baking Championship (Season 10) - Everything But The Kitchen Sink (2)</t>
  </si>
  <si>
    <t>Say Yes To The Dress: Lancashire (Season 2) - Go Big Or Go Home (16)</t>
  </si>
  <si>
    <t>Family Dinner (Season 3) - Stirn Family, The (9)</t>
  </si>
  <si>
    <t>Family Dinner (Season 3) - Ricci Family, The (10)</t>
  </si>
  <si>
    <t>Holiday Wars (Season 6) - Island Holiday Party (4)</t>
  </si>
  <si>
    <t>Culpo Sisters, The - Old Wounds (4)</t>
  </si>
  <si>
    <t>Baldwins, The - Mission Impossible Rug Nation (6)</t>
  </si>
  <si>
    <t>Fatal Destination (Season 1) - Detour To Darkness (1)</t>
  </si>
  <si>
    <t>Little People, Big World (Season 16) - This Will Be A Disaster (6)</t>
  </si>
  <si>
    <t>Love at First Swipe</t>
  </si>
  <si>
    <t>Fun Taiwan All-Stars 2 - Feast With Peter Kuruvita (5)</t>
  </si>
  <si>
    <t>Culpo Sisters, The</t>
  </si>
  <si>
    <t>Married To Real Estate (Season 2) - Big Dreams From Beantown (4)</t>
  </si>
  <si>
    <t>Guy's Ultimate Game Night (Season 1) - Chefs Shakes N Charades (4)</t>
  </si>
  <si>
    <t>Say Yes To The Dress: Lancashire (Season 2) - Gok Takes The Reins (17)</t>
  </si>
  <si>
    <t>Family Dinner (Season 3) - Gossshepherd Family, The (11)</t>
  </si>
  <si>
    <t>Family Dinner (Season 3) - Ratcliff Family, The (12)</t>
  </si>
  <si>
    <t>Holiday Wars (Season 6) - Mrs Claus Night Out (5)</t>
  </si>
  <si>
    <t>Love &amp; Translation - Tres Is A Crowd (4)</t>
  </si>
  <si>
    <t>90 Day Fiance: Happily Ever After? (Season 9) - Youre Not A Kid Anymore Dorothy (15)</t>
  </si>
  <si>
    <t>Fun Taiwan All-Stars 2 - Bob Blumer Pedal Power (6)</t>
  </si>
  <si>
    <t>Holiday Wars (Season 6) - Santas Standin (6)</t>
  </si>
  <si>
    <t>90 Day: Hunt For Love - Boy Who Didnt Know What Bi Meant, The (7)</t>
  </si>
  <si>
    <t>Fun Taiwan All-Stars 2 - Celebrating With Mr Wright (7)</t>
  </si>
  <si>
    <t>Holiday Wars (Season 6) - Woodland Winter Games (7)</t>
  </si>
  <si>
    <t>Fun Taiwan All-Stars 2 - Taiwans Great Outdoors With Joel Lambert (8)</t>
  </si>
  <si>
    <t>Rock The Block (Season 4) - Exterior Faceoff (5)</t>
  </si>
  <si>
    <t>Baked In Vermont (Season 1) - Very Vermont Holiday, A (3)</t>
  </si>
  <si>
    <t>Baked In Vermont (Season 1) - Bite Sized With A Bang (4)</t>
  </si>
  <si>
    <t>Say Yes To The Dress: Lancashire (Season 2) - Boobilicious Bride, A (18)</t>
  </si>
  <si>
    <t>Family Dinner (Season 3) - Devine Family, The (13)</t>
  </si>
  <si>
    <t>Family Dinner (Season 3) - Fraser Family, The (14)</t>
  </si>
  <si>
    <t>Holiday Wars (Season 6) - Pet Meet Christmas Tree (8)</t>
  </si>
  <si>
    <t>Bad Skin Clinic (Season 6), The - I Dont Want To Be A Freak Of Nature (4)</t>
  </si>
  <si>
    <t>Fun Taiwan All-Stars 2 - George Young In Love (9)</t>
  </si>
  <si>
    <t>100 Day Dream Home (Season 3) - Family Legacy, A (2)</t>
  </si>
  <si>
    <t>Restaurant: Impossible (Season 19) - Virtually Impossible (8)</t>
  </si>
  <si>
    <t>Say Yes To The Dress: Lancashire (Season 2) - Make Room For The Groom (19)</t>
  </si>
  <si>
    <t>Family Dinner (Season 3) - McConville Family, The (15)</t>
  </si>
  <si>
    <t>Family Dinner (Season 3) - Jaymeschotland Family, The (16)</t>
  </si>
  <si>
    <t>Christmas Cookie Challenge (Season 8) - Finding Santa (1)</t>
  </si>
  <si>
    <t>Morimoto’s Sushi Master (Season 2) - Episode 3 (3)</t>
  </si>
  <si>
    <t>Selena + Chef: Home For The Holidays - Selena  Alex (2)</t>
  </si>
  <si>
    <t>Fun Taiwan All-Stars 2 - Running With Tommy Chen (10)</t>
  </si>
  <si>
    <t>Match me abroad</t>
  </si>
  <si>
    <t>Good Bones (Season 7) - Little But Luxurious (10)</t>
  </si>
  <si>
    <t>Restaurant: Impossible (Season 19) - Not So Peachy Keen (9)</t>
  </si>
  <si>
    <t>Say Yes To The Dress: Lancashire (Season 2) - Bling It On (20)</t>
  </si>
  <si>
    <t>Family Dinner</t>
  </si>
  <si>
    <t>Christmas Cookie Challenge (Season 8) - Christmas Feast (2)</t>
  </si>
  <si>
    <t>Silos Baking Championship</t>
  </si>
  <si>
    <t>Winner Cake All (Season 1) - Michael Symon Needs A Cake (12)</t>
  </si>
  <si>
    <t>Fun Taiwan Adventures - Taipei Ubike Journey (1)</t>
  </si>
  <si>
    <t>No Demo Reno - Goodbye Beige (4)</t>
  </si>
  <si>
    <t>Kids Baking Championship (Season 10) - Dessert Rivals (3)</t>
  </si>
  <si>
    <t>Say Yes To The Dress: Uk (Season 3) - Demanding Divas Show, The (1)</t>
  </si>
  <si>
    <t>Say Yes To The Dress: Uk (Season 3) - Mom Knows Best Show, The (2)</t>
  </si>
  <si>
    <t>Christmas Cookie Challenge (Season 8) - Christmas On The North Pole Farm (3)</t>
  </si>
  <si>
    <t>Culpo Sisters, The - Rhode Island Rumor Mill, The (5)</t>
  </si>
  <si>
    <t>Baldwins, The - Working Guy (7)</t>
  </si>
  <si>
    <t>Fatal Destination (Season 1) - Blood On Bourbon Street (3)</t>
  </si>
  <si>
    <t>Little People, Big World (Season 16) - So Old Matt Roloffs Gonna Die (7)</t>
  </si>
  <si>
    <t>Fun Taiwan Adventures - Eat Play And Fishing (2)</t>
  </si>
  <si>
    <t>Married To Real Estate (Season 2) - Farmhouse Fixer (5)</t>
  </si>
  <si>
    <t>Guy's Ultimate Game Night (Season 1) - Pizza Guy Delivers (5)</t>
  </si>
  <si>
    <t>Say Yes To The Dress: Uk (Season 3) - Opinionated Entourage Show, The (3)</t>
  </si>
  <si>
    <t>Say Yes To The Dress: Uk (Season 3) - To Show Or Cover Show, The (4)</t>
  </si>
  <si>
    <t>Christmas Cookie Challenge (Season 8) - Santas Seaside Holiday (4)</t>
  </si>
  <si>
    <t>Love &amp; Translation - Amor Song (5)</t>
  </si>
  <si>
    <t>90 Day Fiance: Happily Ever After? (Season 9) - Boy That Escalated Quickly (16)</t>
  </si>
  <si>
    <t>Fun Taiwan Adventures - Show Me Your Hands (3)</t>
  </si>
  <si>
    <t>I Bought a Dump... Now What?</t>
  </si>
  <si>
    <t>Christmas Cookie Challenge (Season 8) - Superheroes Of Christmas (5)</t>
  </si>
  <si>
    <t>90 Day: Hunt For Love - Boy Who Fell For Her Literally, The (8)</t>
  </si>
  <si>
    <t>Fun Taiwan Adventures - King Of The Mountain (4)</t>
  </si>
  <si>
    <t>Fun Taiwan Adventures - Sacred Tree Hot Springs And Chorus (5)</t>
  </si>
  <si>
    <t>Morimoto's Sushi Master</t>
  </si>
  <si>
    <t>Christmas Cookie Challenge (Season 8) - Gingerbread Experts (6)</t>
  </si>
  <si>
    <t>Fun Taiwan Adventures - Island Hopping Old Town And Tropic Of Cancer (6)</t>
  </si>
  <si>
    <t>Fun Taiwan Adventures - Seafood Delight Swordsmanship And Night Market (7)</t>
  </si>
  <si>
    <t>Rock The Block (Season 4) - Finale Faceoff (6)</t>
  </si>
  <si>
    <t>Baked In Vermont (Season 1) - Baking For The Big Green (5)</t>
  </si>
  <si>
    <t>Say Yes To The Dress: Uk (Season 3) - Brides Best Man Show, The (5)</t>
  </si>
  <si>
    <t>Say Yes To The Dress: Uk (Season 3) - Moms And Daughter Show, The (6)</t>
  </si>
  <si>
    <t>Christmas Cookie Challenge (Season 8) - North Pole Town Square (7)</t>
  </si>
  <si>
    <t>Bad Skin Clinic (Season 6), The - Its My Third Boob (6)</t>
  </si>
  <si>
    <t>Fun Taiwan Adventures - Hot Air Balloon Aboriginal Culture And Banjo Music (8)</t>
  </si>
  <si>
    <t>100 Day Dream Home (Season 3) - Forever Farmhouse (3)</t>
  </si>
  <si>
    <t>Restaurant: Impossible (Season 19) - Holding On To The Past (10)</t>
  </si>
  <si>
    <t>Say Yes To The Dress: Uk (Season 3) - Bridal Breakdown Show, The (7)</t>
  </si>
  <si>
    <t>Say Yes To The Dress: Uk (Season 3) - Sexy Show, The (9)</t>
  </si>
  <si>
    <t>Christmas Cookie Challenge (Season 8) - Christmas On The Go (8)</t>
  </si>
  <si>
    <t>Morimoto’s Sushi Master (Season 2) - Episode 4 (4)</t>
  </si>
  <si>
    <t>Selena + Chef: Home For The Holidays - Selena  Michael (3)</t>
  </si>
  <si>
    <t>Fun Taiwan Adventures - Paragliding Coffee Tasting And Oyster Delight (9)</t>
  </si>
  <si>
    <t>Good Bones (Season 7) - From Burned Out To Boho Nordic (11)</t>
  </si>
  <si>
    <t>Restaurant: Impossible (Season 19) - Its Not Rocket Science (11)</t>
  </si>
  <si>
    <t>Say Yes To The Dress: Uk (Season 3) - Princess Vs Fishtail Show, The (10)</t>
  </si>
  <si>
    <t>Say Yes To The Dress: Uk (Season 3) - Tale Of Two Dresses Show, The (11)</t>
  </si>
  <si>
    <t>Winner Cake All (Season 1) - Candycoated Wedding, A (13)</t>
  </si>
  <si>
    <t>Fun Taiwan Adventures - Battlefield Candy Making And Wild Lion God (10)</t>
  </si>
  <si>
    <t>No Demo Reno - Dark Wood Dilemma (5)</t>
  </si>
  <si>
    <t>Kids Baking Championship (Season 10) - Cereal Psych Out (4)</t>
  </si>
  <si>
    <t>Say Yes To The Dress: Uk (Season 3) - Quirky Bride Show, The (12)</t>
  </si>
  <si>
    <t>Say Yes To The Dress: Uk (Season 3) - Overexposed Show, The (13)</t>
  </si>
  <si>
    <t>Culpo Sisters, The - End Of An ERA (6)</t>
  </si>
  <si>
    <t>Baldwins, The - Youre My 30 Rock (8)</t>
  </si>
  <si>
    <t>Fatal Destination (Season 1) - Missing In Myrtle Beach (4)</t>
  </si>
  <si>
    <t>Little People, Big World (Season 16) - Ms Deniability (8)</t>
  </si>
  <si>
    <t>Fun Taiwan (Season 11) - Taipei City (1)</t>
  </si>
  <si>
    <t>Married To Real Estate (Season 2) - Shortterm Rental Reno (6)</t>
  </si>
  <si>
    <t>Guys Ultimate Game Night</t>
  </si>
  <si>
    <t>Say Yes To The Dress: Uk (Season 3) - Pleasing The Family Show, The (14)</t>
  </si>
  <si>
    <t>Say Yes To The Dress: Uk (Season 3) - Desire For Something Different Show, The (15)</t>
  </si>
  <si>
    <t>Love &amp; Translation - Francais Kiss (6)</t>
  </si>
  <si>
    <t>90 Day Fiance: Happily Ever After? (Season 9) - Oh My God Its A Girl (17)</t>
  </si>
  <si>
    <t>Fun Taiwan (Season 11) - Kaohsiung (2)</t>
  </si>
  <si>
    <t>90 Day: Hunt For Love - Girl In A Love Square, The (9)</t>
  </si>
  <si>
    <t>Fun Taiwan (Season 11) - Tainan (3)</t>
  </si>
  <si>
    <t>Fun Taiwan (Season 11) - Yilan (4)</t>
  </si>
  <si>
    <t>Mash-Up Our Home - Pan Zen (1)</t>
  </si>
  <si>
    <t>Baked In Vermont (Season 1) - Cider Brunch (6)</t>
  </si>
  <si>
    <t>Say Yes To The Dress: Uk (Season 3) - Princess Prevails Show, The (16)</t>
  </si>
  <si>
    <t>Say Yes To The Dress: Uk (Season 3) - Be True To Yourself Show, The (17)</t>
  </si>
  <si>
    <t>Bad Skin Clinic (Season 6), The - Prisoner In My Own Body, A (7)</t>
  </si>
  <si>
    <t>Fun Taiwan (Season 11) - Northeast Coast (5)</t>
  </si>
  <si>
    <t>100 Day Dream Home (Season 3) - Together But Not Scrambled (4)</t>
  </si>
  <si>
    <t>Restaurant: Impossible (Season 19) - Hard Knocks In Hendersonville (12)</t>
  </si>
  <si>
    <t>Say Yes To The Dress: Uk (Season 3) - Everyones An Expert Show, The (18)</t>
  </si>
  <si>
    <t>Say Yes To The Dress: Uk (Season 3) - Right To Bare Arms Show, The (19)</t>
  </si>
  <si>
    <t>Morimoto’s Sushi Master (Season 2) - Episode 5 (5)</t>
  </si>
  <si>
    <t>Selena + Chef: Home For The Holidays - Selena  Claudette (4)</t>
  </si>
  <si>
    <t>Fun Taiwan (Season 11) - Taipei County (6)</t>
  </si>
  <si>
    <t>Good Bones (Season 7) - An Itty Bitty Beach Bungalow (12)</t>
  </si>
  <si>
    <t>Restaurant: Impossible (Season 19) - No Help Wanted (13)</t>
  </si>
  <si>
    <t>Say Yes To The Dress: Uk (Season 3) - All That Glitters Show, The (20)</t>
  </si>
  <si>
    <t>Say Yes To The Dress: Uk (Season 3) - What A Bride Wants Show, The (21)</t>
  </si>
  <si>
    <t>Winner Cake All</t>
  </si>
  <si>
    <t>Fun Taiwan (Season 11) - Hsinchu (7)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</si>
</sst>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h]:mm"/>
  </numFmts>
  <fonts count="4" x14ac:knownFonts="1">
    <font>
      <sz val="11"/>
      <color theme="1"/>
      <name val="Calibri"/>
      <family val="2"/>
      <scheme val="minor"/>
    </font>
    <font>
      <b/>
      <sz val="8.5"/>
      <color theme="1"/>
      <name val="Arial Narrow"/>
      <family val="2"/>
      <charset val="238"/>
    </font>
    <font>
      <sz val="8.5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4D5EC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6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0"/>
  <sheetViews>
    <sheetView tabSelected="1" workbookViewId="0"/>
  </sheetViews>
  <sheetFormatPr defaultRowHeight="14.5" x14ac:dyDescent="0.35"/>
  <cols>
    <col min="2" max="32" width="12.81640625" customWidth="1"/>
    <col min="701" max="701" width="3.08984375" customWidth="1"/>
  </cols>
  <sheetData>
    <row r="1" spans="1:32" x14ac:dyDescent="0.35"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  <c r="M1" s="1" t="s">
        <v>0</v>
      </c>
      <c r="N1" s="1" t="s">
        <v>0</v>
      </c>
      <c r="O1" s="1" t="s">
        <v>0</v>
      </c>
      <c r="P1" s="1" t="s">
        <v>0</v>
      </c>
      <c r="Q1" s="1" t="s">
        <v>0</v>
      </c>
      <c r="R1" s="1" t="s">
        <v>0</v>
      </c>
      <c r="S1" s="1" t="s">
        <v>0</v>
      </c>
      <c r="T1" s="1" t="s">
        <v>0</v>
      </c>
      <c r="U1" s="1" t="s">
        <v>0</v>
      </c>
      <c r="V1" s="1" t="s">
        <v>0</v>
      </c>
      <c r="W1" s="1" t="s">
        <v>0</v>
      </c>
      <c r="X1" s="1" t="s">
        <v>0</v>
      </c>
      <c r="Y1" s="1" t="s">
        <v>0</v>
      </c>
      <c r="Z1" s="1" t="s">
        <v>0</v>
      </c>
      <c r="AA1" s="1" t="s">
        <v>0</v>
      </c>
      <c r="AB1" s="1" t="s">
        <v>0</v>
      </c>
      <c r="AC1" s="1" t="s">
        <v>0</v>
      </c>
      <c r="AD1" s="1" t="s">
        <v>0</v>
      </c>
      <c r="AE1" s="1" t="s">
        <v>0</v>
      </c>
      <c r="AF1" s="1" t="s">
        <v>0</v>
      </c>
    </row>
    <row r="2" spans="1:32" x14ac:dyDescent="0.35">
      <c r="B2" s="2">
        <f>DATE(2025,12,1)</f>
        <v>45992</v>
      </c>
      <c r="C2" s="2">
        <f>DATE(2025,12,2)</f>
        <v>45993</v>
      </c>
      <c r="D2" s="2">
        <f>DATE(2025,12,3)</f>
        <v>45994</v>
      </c>
      <c r="E2" s="2">
        <f>DATE(2025,12,4)</f>
        <v>45995</v>
      </c>
      <c r="F2" s="2">
        <f>DATE(2025,12,5)</f>
        <v>45996</v>
      </c>
      <c r="G2" s="2">
        <f>DATE(2025,12,6)</f>
        <v>45997</v>
      </c>
      <c r="H2" s="2">
        <f>DATE(2025,12,7)</f>
        <v>45998</v>
      </c>
      <c r="I2" s="2">
        <f>DATE(2025,12,8)</f>
        <v>45999</v>
      </c>
      <c r="J2" s="2">
        <f>DATE(2025,12,9)</f>
        <v>46000</v>
      </c>
      <c r="K2" s="2">
        <f>DATE(2025,12,10)</f>
        <v>46001</v>
      </c>
      <c r="L2" s="2">
        <f>DATE(2025,12,11)</f>
        <v>46002</v>
      </c>
      <c r="M2" s="2">
        <f>DATE(2025,12,12)</f>
        <v>46003</v>
      </c>
      <c r="N2" s="2">
        <f>DATE(2025,12,13)</f>
        <v>46004</v>
      </c>
      <c r="O2" s="2">
        <f>DATE(2025,12,14)</f>
        <v>46005</v>
      </c>
      <c r="P2" s="2">
        <f>DATE(2025,12,15)</f>
        <v>46006</v>
      </c>
      <c r="Q2" s="2">
        <f>DATE(2025,12,16)</f>
        <v>46007</v>
      </c>
      <c r="R2" s="2">
        <f>DATE(2025,12,17)</f>
        <v>46008</v>
      </c>
      <c r="S2" s="2">
        <f>DATE(2025,12,18)</f>
        <v>46009</v>
      </c>
      <c r="T2" s="2">
        <f>DATE(2025,12,19)</f>
        <v>46010</v>
      </c>
      <c r="U2" s="2">
        <f>DATE(2025,12,20)</f>
        <v>46011</v>
      </c>
      <c r="V2" s="2">
        <f>DATE(2025,12,21)</f>
        <v>46012</v>
      </c>
      <c r="W2" s="2">
        <f>DATE(2025,12,22)</f>
        <v>46013</v>
      </c>
      <c r="X2" s="2">
        <f>DATE(2025,12,23)</f>
        <v>46014</v>
      </c>
      <c r="Y2" s="2">
        <f>DATE(2025,12,24)</f>
        <v>46015</v>
      </c>
      <c r="Z2" s="2">
        <f>DATE(2025,12,25)</f>
        <v>46016</v>
      </c>
      <c r="AA2" s="2">
        <f>DATE(2025,12,26)</f>
        <v>46017</v>
      </c>
      <c r="AB2" s="2">
        <f>DATE(2025,12,27)</f>
        <v>46018</v>
      </c>
      <c r="AC2" s="2">
        <f>DATE(2025,12,28)</f>
        <v>46019</v>
      </c>
      <c r="AD2" s="2">
        <f>DATE(2025,12,29)</f>
        <v>46020</v>
      </c>
      <c r="AE2" s="2">
        <f>DATE(2025,12,30)</f>
        <v>46021</v>
      </c>
      <c r="AF2" s="2">
        <f>DATE(2025,12,31)</f>
        <v>46022</v>
      </c>
    </row>
    <row r="3" spans="1:32" x14ac:dyDescent="0.35">
      <c r="A3" s="3" t="s">
        <v>8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1</v>
      </c>
      <c r="J3" s="1" t="s">
        <v>2</v>
      </c>
      <c r="K3" s="1" t="s">
        <v>3</v>
      </c>
      <c r="L3" s="1" t="s">
        <v>4</v>
      </c>
      <c r="M3" s="1" t="s">
        <v>5</v>
      </c>
      <c r="N3" s="1" t="s">
        <v>6</v>
      </c>
      <c r="O3" s="1" t="s">
        <v>7</v>
      </c>
      <c r="P3" s="1" t="s">
        <v>1</v>
      </c>
      <c r="Q3" s="1" t="s">
        <v>2</v>
      </c>
      <c r="R3" s="1" t="s">
        <v>3</v>
      </c>
      <c r="S3" s="1" t="s">
        <v>4</v>
      </c>
      <c r="T3" s="1" t="s">
        <v>5</v>
      </c>
      <c r="U3" s="1" t="s">
        <v>6</v>
      </c>
      <c r="V3" s="1" t="s">
        <v>7</v>
      </c>
      <c r="W3" s="1" t="s">
        <v>1</v>
      </c>
      <c r="X3" s="1" t="s">
        <v>2</v>
      </c>
      <c r="Y3" s="1" t="s">
        <v>3</v>
      </c>
      <c r="Z3" s="1" t="s">
        <v>4</v>
      </c>
      <c r="AA3" s="1" t="s">
        <v>5</v>
      </c>
      <c r="AB3" s="1" t="s">
        <v>6</v>
      </c>
      <c r="AC3" s="1" t="s">
        <v>7</v>
      </c>
      <c r="AD3" s="1" t="s">
        <v>1</v>
      </c>
      <c r="AE3" s="1" t="s">
        <v>2</v>
      </c>
      <c r="AF3" s="1" t="s">
        <v>3</v>
      </c>
    </row>
    <row r="4" spans="1:32" x14ac:dyDescent="0.35">
      <c r="A4" s="4">
        <v>0.25</v>
      </c>
      <c r="B4" s="6" t="s">
        <v>9</v>
      </c>
      <c r="C4" s="6" t="s">
        <v>30</v>
      </c>
      <c r="D4" s="6" t="s">
        <v>30</v>
      </c>
      <c r="E4" s="6" t="s">
        <v>9</v>
      </c>
      <c r="F4" s="6" t="s">
        <v>9</v>
      </c>
      <c r="G4" s="6" t="s">
        <v>80</v>
      </c>
      <c r="H4" s="6" t="s">
        <v>30</v>
      </c>
      <c r="I4" s="6" t="s">
        <v>9</v>
      </c>
      <c r="J4" s="6" t="s">
        <v>30</v>
      </c>
      <c r="K4" s="6" t="s">
        <v>30</v>
      </c>
      <c r="L4" s="6" t="s">
        <v>9</v>
      </c>
      <c r="M4" s="6" t="s">
        <v>9</v>
      </c>
      <c r="N4" s="6" t="s">
        <v>80</v>
      </c>
      <c r="O4" s="6" t="s">
        <v>30</v>
      </c>
      <c r="P4" s="6" t="s">
        <v>9</v>
      </c>
      <c r="Q4" s="6" t="s">
        <v>30</v>
      </c>
      <c r="R4" s="6" t="s">
        <v>30</v>
      </c>
      <c r="S4" s="6" t="s">
        <v>9</v>
      </c>
      <c r="T4" s="6" t="s">
        <v>9</v>
      </c>
      <c r="U4" s="6" t="s">
        <v>80</v>
      </c>
      <c r="V4" s="6" t="s">
        <v>9</v>
      </c>
      <c r="W4" s="6" t="s">
        <v>9</v>
      </c>
      <c r="X4" s="6" t="s">
        <v>30</v>
      </c>
      <c r="Y4" s="6" t="s">
        <v>30</v>
      </c>
      <c r="Z4" s="6" t="s">
        <v>9</v>
      </c>
      <c r="AA4" s="6" t="s">
        <v>9</v>
      </c>
      <c r="AB4" s="6" t="s">
        <v>80</v>
      </c>
      <c r="AC4" s="6" t="s">
        <v>30</v>
      </c>
      <c r="AD4" s="6" t="s">
        <v>9</v>
      </c>
      <c r="AE4" s="6" t="s">
        <v>30</v>
      </c>
      <c r="AF4" s="6" t="s">
        <v>30</v>
      </c>
    </row>
    <row r="5" spans="1:32" ht="220.75" customHeight="1" x14ac:dyDescent="0.35">
      <c r="A5" s="8">
        <v>0.27083333333333331</v>
      </c>
      <c r="B5" s="7" t="s">
        <v>10</v>
      </c>
      <c r="C5" s="7" t="s">
        <v>24</v>
      </c>
      <c r="D5" s="7" t="s">
        <v>37</v>
      </c>
      <c r="E5" s="7" t="s">
        <v>52</v>
      </c>
      <c r="F5" s="7" t="s">
        <v>63</v>
      </c>
      <c r="G5" s="7" t="s">
        <v>27</v>
      </c>
      <c r="H5" s="7" t="s">
        <v>64</v>
      </c>
      <c r="I5" s="7" t="s">
        <v>74</v>
      </c>
      <c r="J5" s="6" t="s">
        <v>99</v>
      </c>
      <c r="K5" s="6" t="s">
        <v>99</v>
      </c>
      <c r="L5" s="6" t="s">
        <v>99</v>
      </c>
      <c r="M5" s="6" t="s">
        <v>99</v>
      </c>
      <c r="N5" s="7" t="s">
        <v>27</v>
      </c>
      <c r="O5" s="7" t="s">
        <v>132</v>
      </c>
      <c r="P5" s="6" t="s">
        <v>99</v>
      </c>
      <c r="Q5" s="7" t="s">
        <v>99</v>
      </c>
      <c r="R5" s="7" t="s">
        <v>99</v>
      </c>
      <c r="S5" s="7" t="s">
        <v>99</v>
      </c>
      <c r="T5" s="7" t="s">
        <v>99</v>
      </c>
      <c r="U5" s="7" t="s">
        <v>27</v>
      </c>
      <c r="V5" s="7" t="s">
        <v>179</v>
      </c>
      <c r="W5" s="7" t="s">
        <v>99</v>
      </c>
      <c r="X5" s="7" t="s">
        <v>99</v>
      </c>
      <c r="Y5" s="7" t="s">
        <v>99</v>
      </c>
      <c r="Z5" s="7" t="s">
        <v>99</v>
      </c>
      <c r="AA5" s="7" t="s">
        <v>99</v>
      </c>
      <c r="AB5" s="7" t="s">
        <v>27</v>
      </c>
      <c r="AC5" s="7" t="s">
        <v>226</v>
      </c>
      <c r="AD5" s="7" t="s">
        <v>99</v>
      </c>
      <c r="AE5" s="7" t="s">
        <v>99</v>
      </c>
      <c r="AF5" s="7" t="s">
        <v>99</v>
      </c>
    </row>
    <row r="6" spans="1:32" ht="54.65" customHeight="1" x14ac:dyDescent="0.35">
      <c r="A6" s="8"/>
      <c r="B6" s="7"/>
      <c r="C6" s="7"/>
      <c r="D6" s="7"/>
      <c r="E6" s="7"/>
      <c r="F6" s="7"/>
      <c r="G6" s="7"/>
      <c r="H6" s="7"/>
      <c r="I6" s="7"/>
      <c r="J6" s="7" t="s">
        <v>99</v>
      </c>
      <c r="K6" s="7" t="s">
        <v>99</v>
      </c>
      <c r="L6" s="7" t="s">
        <v>99</v>
      </c>
      <c r="M6" s="7" t="s">
        <v>99</v>
      </c>
      <c r="N6" s="7"/>
      <c r="O6" s="7"/>
      <c r="P6" s="7" t="s">
        <v>99</v>
      </c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x14ac:dyDescent="0.35">
      <c r="A7" s="8">
        <v>0.29166666666666669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330.65" customHeight="1" x14ac:dyDescent="0.35">
      <c r="A8" s="8"/>
      <c r="B8" s="7" t="s">
        <v>11</v>
      </c>
      <c r="C8" s="7" t="s">
        <v>22</v>
      </c>
      <c r="D8" s="7" t="s">
        <v>35</v>
      </c>
      <c r="E8" s="7" t="s">
        <v>50</v>
      </c>
      <c r="F8" s="7" t="s">
        <v>61</v>
      </c>
      <c r="G8" s="7" t="s">
        <v>31</v>
      </c>
      <c r="H8" s="7" t="s">
        <v>30</v>
      </c>
      <c r="I8" s="7" t="s">
        <v>72</v>
      </c>
      <c r="J8" s="7" t="s">
        <v>91</v>
      </c>
      <c r="K8" s="7" t="s">
        <v>103</v>
      </c>
      <c r="L8" s="7" t="s">
        <v>114</v>
      </c>
      <c r="M8" s="7" t="s">
        <v>123</v>
      </c>
      <c r="N8" s="7" t="s">
        <v>95</v>
      </c>
      <c r="O8" s="7" t="s">
        <v>30</v>
      </c>
      <c r="P8" s="7" t="s">
        <v>136</v>
      </c>
      <c r="Q8" s="7" t="s">
        <v>151</v>
      </c>
      <c r="R8" s="7" t="s">
        <v>159</v>
      </c>
      <c r="S8" s="7" t="s">
        <v>169</v>
      </c>
      <c r="T8" s="7" t="s">
        <v>169</v>
      </c>
      <c r="U8" s="7" t="s">
        <v>95</v>
      </c>
      <c r="V8" s="7" t="s">
        <v>30</v>
      </c>
      <c r="W8" s="7" t="s">
        <v>169</v>
      </c>
      <c r="X8" s="7" t="s">
        <v>169</v>
      </c>
      <c r="Y8" s="7" t="s">
        <v>169</v>
      </c>
      <c r="Z8" s="7" t="s">
        <v>169</v>
      </c>
      <c r="AA8" s="7" t="s">
        <v>169</v>
      </c>
      <c r="AB8" s="7" t="s">
        <v>95</v>
      </c>
      <c r="AC8" s="7" t="s">
        <v>30</v>
      </c>
      <c r="AD8" s="7" t="s">
        <v>169</v>
      </c>
      <c r="AE8" s="7" t="s">
        <v>169</v>
      </c>
      <c r="AF8" s="7" t="s">
        <v>169</v>
      </c>
    </row>
    <row r="9" spans="1:32" x14ac:dyDescent="0.35">
      <c r="A9" s="8">
        <v>0.3125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316.75" customHeight="1" x14ac:dyDescent="0.35">
      <c r="A10" s="8"/>
      <c r="B10" s="7" t="s">
        <v>12</v>
      </c>
      <c r="C10" s="7" t="s">
        <v>23</v>
      </c>
      <c r="D10" s="7" t="s">
        <v>36</v>
      </c>
      <c r="E10" s="7" t="s">
        <v>51</v>
      </c>
      <c r="F10" s="7" t="s">
        <v>62</v>
      </c>
      <c r="G10" s="7"/>
      <c r="H10" s="7" t="s">
        <v>53</v>
      </c>
      <c r="I10" s="7" t="s">
        <v>73</v>
      </c>
      <c r="J10" s="7" t="s">
        <v>92</v>
      </c>
      <c r="K10" s="7" t="s">
        <v>104</v>
      </c>
      <c r="L10" s="7" t="s">
        <v>115</v>
      </c>
      <c r="M10" s="7" t="s">
        <v>124</v>
      </c>
      <c r="N10" s="7"/>
      <c r="O10" s="7" t="s">
        <v>9</v>
      </c>
      <c r="P10" s="7" t="s">
        <v>137</v>
      </c>
      <c r="Q10" s="7" t="s">
        <v>152</v>
      </c>
      <c r="R10" s="7" t="s">
        <v>160</v>
      </c>
      <c r="S10" s="7" t="s">
        <v>169</v>
      </c>
      <c r="T10" s="7" t="s">
        <v>169</v>
      </c>
      <c r="U10" s="7"/>
      <c r="V10" s="7" t="s">
        <v>30</v>
      </c>
      <c r="W10" s="7" t="s">
        <v>169</v>
      </c>
      <c r="X10" s="7" t="s">
        <v>169</v>
      </c>
      <c r="Y10" s="7" t="s">
        <v>169</v>
      </c>
      <c r="Z10" s="7" t="s">
        <v>169</v>
      </c>
      <c r="AA10" s="7" t="s">
        <v>169</v>
      </c>
      <c r="AB10" s="7"/>
      <c r="AC10" s="7" t="s">
        <v>9</v>
      </c>
      <c r="AD10" s="7" t="s">
        <v>169</v>
      </c>
      <c r="AE10" s="7" t="s">
        <v>169</v>
      </c>
      <c r="AF10" s="7" t="s">
        <v>169</v>
      </c>
    </row>
    <row r="11" spans="1:32" x14ac:dyDescent="0.35">
      <c r="A11" s="8">
        <v>0.33333333333333331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 t="s">
        <v>118</v>
      </c>
      <c r="O11" s="7"/>
      <c r="P11" s="7"/>
      <c r="Q11" s="7"/>
      <c r="R11" s="7"/>
      <c r="S11" s="7"/>
      <c r="T11" s="7"/>
      <c r="U11" s="7" t="s">
        <v>171</v>
      </c>
      <c r="V11" s="7"/>
      <c r="W11" s="7"/>
      <c r="X11" s="7"/>
      <c r="Y11" s="7"/>
      <c r="Z11" s="7"/>
      <c r="AA11" s="7"/>
      <c r="AB11" s="7" t="s">
        <v>171</v>
      </c>
      <c r="AC11" s="7"/>
      <c r="AD11" s="7"/>
      <c r="AE11" s="7"/>
      <c r="AF11" s="7"/>
    </row>
    <row r="12" spans="1:32" ht="246.65" customHeight="1" x14ac:dyDescent="0.35">
      <c r="A12" s="8"/>
      <c r="B12" s="7" t="s">
        <v>13</v>
      </c>
      <c r="C12" s="7" t="s">
        <v>31</v>
      </c>
      <c r="D12" s="7" t="s">
        <v>38</v>
      </c>
      <c r="E12" s="7" t="s">
        <v>53</v>
      </c>
      <c r="F12" s="7" t="s">
        <v>64</v>
      </c>
      <c r="G12" s="7" t="s">
        <v>56</v>
      </c>
      <c r="H12" s="7" t="s">
        <v>54</v>
      </c>
      <c r="I12" s="7" t="s">
        <v>75</v>
      </c>
      <c r="J12" s="7" t="s">
        <v>95</v>
      </c>
      <c r="K12" s="7" t="s">
        <v>106</v>
      </c>
      <c r="L12" s="7" t="s">
        <v>9</v>
      </c>
      <c r="M12" s="7" t="s">
        <v>132</v>
      </c>
      <c r="N12" s="7"/>
      <c r="O12" s="7" t="s">
        <v>54</v>
      </c>
      <c r="P12" s="7" t="s">
        <v>78</v>
      </c>
      <c r="Q12" s="7" t="s">
        <v>95</v>
      </c>
      <c r="R12" s="7" t="s">
        <v>30</v>
      </c>
      <c r="S12" s="7" t="s">
        <v>9</v>
      </c>
      <c r="T12" s="7" t="s">
        <v>179</v>
      </c>
      <c r="U12" s="7"/>
      <c r="V12" s="7" t="s">
        <v>54</v>
      </c>
      <c r="W12" s="7" t="s">
        <v>78</v>
      </c>
      <c r="X12" s="7" t="s">
        <v>95</v>
      </c>
      <c r="Y12" s="7" t="s">
        <v>30</v>
      </c>
      <c r="Z12" s="7" t="s">
        <v>9</v>
      </c>
      <c r="AA12" s="7" t="s">
        <v>226</v>
      </c>
      <c r="AB12" s="7"/>
      <c r="AC12" s="7" t="s">
        <v>54</v>
      </c>
      <c r="AD12" s="7" t="s">
        <v>78</v>
      </c>
      <c r="AE12" s="7" t="s">
        <v>95</v>
      </c>
      <c r="AF12" s="7" t="s">
        <v>30</v>
      </c>
    </row>
    <row r="13" spans="1:32" x14ac:dyDescent="0.35">
      <c r="A13" s="8">
        <v>0.35416666666666669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26" x14ac:dyDescent="0.35">
      <c r="A14" s="8"/>
      <c r="B14" s="7"/>
      <c r="C14" s="7"/>
      <c r="D14" s="7" t="s">
        <v>39</v>
      </c>
      <c r="E14" s="7"/>
      <c r="F14" s="7"/>
      <c r="G14" s="7"/>
      <c r="H14" s="7"/>
      <c r="I14" s="7"/>
      <c r="J14" s="6" t="s">
        <v>95</v>
      </c>
      <c r="K14" s="7" t="s">
        <v>107</v>
      </c>
      <c r="L14" s="7"/>
      <c r="M14" s="7"/>
      <c r="N14" s="7"/>
      <c r="O14" s="7"/>
      <c r="P14" s="6" t="s">
        <v>78</v>
      </c>
      <c r="Q14" s="6" t="s">
        <v>95</v>
      </c>
      <c r="R14" s="7" t="s">
        <v>30</v>
      </c>
      <c r="S14" s="7"/>
      <c r="T14" s="7"/>
      <c r="U14" s="7"/>
      <c r="V14" s="7"/>
      <c r="W14" s="7"/>
      <c r="X14" s="6" t="s">
        <v>95</v>
      </c>
      <c r="Y14" s="7" t="s">
        <v>30</v>
      </c>
      <c r="Z14" s="7"/>
      <c r="AA14" s="7"/>
      <c r="AB14" s="7"/>
      <c r="AC14" s="7"/>
      <c r="AD14" s="7"/>
      <c r="AE14" s="6" t="s">
        <v>95</v>
      </c>
      <c r="AF14" s="7" t="s">
        <v>30</v>
      </c>
    </row>
    <row r="15" spans="1:32" ht="109.25" customHeight="1" x14ac:dyDescent="0.35">
      <c r="A15" s="8">
        <v>0.375</v>
      </c>
      <c r="B15" s="7" t="s">
        <v>14</v>
      </c>
      <c r="C15" s="7"/>
      <c r="D15" s="7"/>
      <c r="E15" s="7"/>
      <c r="F15" s="7"/>
      <c r="G15" s="7"/>
      <c r="H15" s="7"/>
      <c r="I15" s="7" t="s">
        <v>54</v>
      </c>
      <c r="J15" s="7" t="s">
        <v>96</v>
      </c>
      <c r="K15" s="7"/>
      <c r="L15" s="7"/>
      <c r="M15" s="7"/>
      <c r="N15" s="7"/>
      <c r="O15" s="7"/>
      <c r="P15" s="7" t="s">
        <v>54</v>
      </c>
      <c r="Q15" s="7" t="s">
        <v>96</v>
      </c>
      <c r="R15" s="7"/>
      <c r="S15" s="7"/>
      <c r="T15" s="7"/>
      <c r="U15" s="7"/>
      <c r="V15" s="7"/>
      <c r="W15" s="7"/>
      <c r="X15" s="7" t="s">
        <v>96</v>
      </c>
      <c r="Y15" s="7"/>
      <c r="Z15" s="7"/>
      <c r="AA15" s="7"/>
      <c r="AB15" s="7"/>
      <c r="AC15" s="7"/>
      <c r="AD15" s="7"/>
      <c r="AE15" s="7" t="s">
        <v>96</v>
      </c>
      <c r="AF15" s="7"/>
    </row>
    <row r="16" spans="1:32" ht="289.25" customHeight="1" x14ac:dyDescent="0.35">
      <c r="A16" s="8"/>
      <c r="B16" s="7"/>
      <c r="C16" s="7" t="s">
        <v>26</v>
      </c>
      <c r="D16" s="7" t="s">
        <v>40</v>
      </c>
      <c r="E16" s="7" t="s">
        <v>54</v>
      </c>
      <c r="F16" s="7" t="s">
        <v>65</v>
      </c>
      <c r="G16" s="7" t="s">
        <v>54</v>
      </c>
      <c r="H16" s="7"/>
      <c r="I16" s="7"/>
      <c r="J16" s="7"/>
      <c r="K16" s="7" t="s">
        <v>108</v>
      </c>
      <c r="L16" s="7" t="s">
        <v>54</v>
      </c>
      <c r="M16" s="7" t="s">
        <v>127</v>
      </c>
      <c r="N16" s="7" t="s">
        <v>54</v>
      </c>
      <c r="O16" s="7"/>
      <c r="P16" s="7"/>
      <c r="Q16" s="7"/>
      <c r="R16" s="7" t="s">
        <v>162</v>
      </c>
      <c r="S16" s="7" t="s">
        <v>54</v>
      </c>
      <c r="T16" s="7" t="s">
        <v>180</v>
      </c>
      <c r="U16" s="7" t="s">
        <v>172</v>
      </c>
      <c r="V16" s="6" t="s">
        <v>9</v>
      </c>
      <c r="W16" s="7" t="s">
        <v>54</v>
      </c>
      <c r="X16" s="7"/>
      <c r="Y16" s="7" t="s">
        <v>213</v>
      </c>
      <c r="Z16" s="7" t="s">
        <v>54</v>
      </c>
      <c r="AA16" s="7" t="s">
        <v>227</v>
      </c>
      <c r="AB16" s="7" t="s">
        <v>220</v>
      </c>
      <c r="AC16" s="6" t="s">
        <v>9</v>
      </c>
      <c r="AD16" s="7" t="s">
        <v>54</v>
      </c>
      <c r="AE16" s="7"/>
      <c r="AF16" s="7" t="s">
        <v>251</v>
      </c>
    </row>
    <row r="17" spans="1:32" x14ac:dyDescent="0.35">
      <c r="A17" s="4">
        <v>0.39583333333333331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6" t="s">
        <v>9</v>
      </c>
      <c r="W17" s="7"/>
      <c r="X17" s="7"/>
      <c r="Y17" s="7"/>
      <c r="Z17" s="7"/>
      <c r="AA17" s="7"/>
      <c r="AB17" s="7"/>
      <c r="AC17" s="6" t="s">
        <v>9</v>
      </c>
      <c r="AD17" s="7"/>
      <c r="AE17" s="7"/>
      <c r="AF17" s="7"/>
    </row>
    <row r="18" spans="1:32" ht="316.75" customHeight="1" x14ac:dyDescent="0.35">
      <c r="A18" s="4">
        <v>0.41666666666666669</v>
      </c>
      <c r="B18" s="7" t="s">
        <v>15</v>
      </c>
      <c r="C18" s="7" t="s">
        <v>27</v>
      </c>
      <c r="D18" s="7" t="s">
        <v>41</v>
      </c>
      <c r="E18" s="7"/>
      <c r="F18" s="7" t="s">
        <v>40</v>
      </c>
      <c r="G18" s="7"/>
      <c r="H18" s="7" t="s">
        <v>41</v>
      </c>
      <c r="I18" s="7"/>
      <c r="J18" s="7" t="s">
        <v>27</v>
      </c>
      <c r="K18" s="7" t="s">
        <v>109</v>
      </c>
      <c r="L18" s="7"/>
      <c r="M18" s="7" t="s">
        <v>108</v>
      </c>
      <c r="N18" s="7"/>
      <c r="O18" s="7" t="s">
        <v>109</v>
      </c>
      <c r="P18" s="7"/>
      <c r="Q18" s="7" t="s">
        <v>27</v>
      </c>
      <c r="R18" s="7" t="s">
        <v>163</v>
      </c>
      <c r="S18" s="7" t="s">
        <v>171</v>
      </c>
      <c r="T18" s="7" t="s">
        <v>162</v>
      </c>
      <c r="U18" s="7" t="s">
        <v>54</v>
      </c>
      <c r="V18" s="7" t="s">
        <v>163</v>
      </c>
      <c r="W18" s="6" t="s">
        <v>9</v>
      </c>
      <c r="X18" s="7" t="s">
        <v>27</v>
      </c>
      <c r="Y18" s="7" t="s">
        <v>214</v>
      </c>
      <c r="Z18" s="7" t="s">
        <v>171</v>
      </c>
      <c r="AA18" s="7" t="s">
        <v>213</v>
      </c>
      <c r="AB18" s="7" t="s">
        <v>54</v>
      </c>
      <c r="AC18" s="7" t="s">
        <v>214</v>
      </c>
      <c r="AD18" s="6" t="s">
        <v>9</v>
      </c>
      <c r="AE18" s="7" t="s">
        <v>27</v>
      </c>
      <c r="AF18" s="7" t="s">
        <v>252</v>
      </c>
    </row>
    <row r="19" spans="1:32" x14ac:dyDescent="0.35">
      <c r="A19" s="8">
        <v>0.4375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 t="s">
        <v>163</v>
      </c>
      <c r="X19" s="7"/>
      <c r="Y19" s="7"/>
      <c r="Z19" s="7"/>
      <c r="AA19" s="7"/>
      <c r="AB19" s="7"/>
      <c r="AC19" s="7"/>
      <c r="AD19" s="7" t="s">
        <v>214</v>
      </c>
      <c r="AE19" s="7"/>
      <c r="AF19" s="7"/>
    </row>
    <row r="20" spans="1:32" ht="247.75" customHeight="1" x14ac:dyDescent="0.35">
      <c r="A20" s="8"/>
      <c r="B20" s="7" t="s">
        <v>16</v>
      </c>
      <c r="C20" s="7" t="s">
        <v>28</v>
      </c>
      <c r="D20" s="7" t="s">
        <v>45</v>
      </c>
      <c r="E20" s="7" t="s">
        <v>56</v>
      </c>
      <c r="F20" s="7" t="s">
        <v>31</v>
      </c>
      <c r="G20" s="7" t="s">
        <v>53</v>
      </c>
      <c r="H20" s="7" t="s">
        <v>45</v>
      </c>
      <c r="I20" s="7" t="s">
        <v>41</v>
      </c>
      <c r="J20" s="7" t="s">
        <v>97</v>
      </c>
      <c r="K20" s="7" t="s">
        <v>45</v>
      </c>
      <c r="L20" s="7" t="s">
        <v>118</v>
      </c>
      <c r="M20" s="7" t="s">
        <v>95</v>
      </c>
      <c r="N20" s="7" t="s">
        <v>9</v>
      </c>
      <c r="O20" s="7" t="s">
        <v>45</v>
      </c>
      <c r="P20" s="7" t="s">
        <v>109</v>
      </c>
      <c r="Q20" s="7" t="s">
        <v>154</v>
      </c>
      <c r="R20" s="7" t="s">
        <v>45</v>
      </c>
      <c r="S20" s="7" t="s">
        <v>172</v>
      </c>
      <c r="T20" s="7" t="s">
        <v>95</v>
      </c>
      <c r="U20" s="7" t="s">
        <v>9</v>
      </c>
      <c r="V20" s="7" t="s">
        <v>45</v>
      </c>
      <c r="W20" s="7"/>
      <c r="X20" s="7" t="s">
        <v>206</v>
      </c>
      <c r="Y20" s="7" t="s">
        <v>45</v>
      </c>
      <c r="Z20" s="7" t="s">
        <v>220</v>
      </c>
      <c r="AA20" s="7" t="s">
        <v>95</v>
      </c>
      <c r="AB20" s="7" t="s">
        <v>9</v>
      </c>
      <c r="AC20" s="7" t="s">
        <v>45</v>
      </c>
      <c r="AD20" s="7"/>
      <c r="AE20" s="7" t="s">
        <v>245</v>
      </c>
      <c r="AF20" s="7" t="s">
        <v>45</v>
      </c>
    </row>
    <row r="21" spans="1:32" x14ac:dyDescent="0.35">
      <c r="A21" s="8">
        <v>0.45833333333333331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</row>
    <row r="22" spans="1:32" ht="178.25" customHeight="1" x14ac:dyDescent="0.35">
      <c r="A22" s="8"/>
      <c r="B22" s="7"/>
      <c r="C22" s="7"/>
      <c r="D22" s="7" t="s">
        <v>45</v>
      </c>
      <c r="E22" s="7"/>
      <c r="F22" s="7"/>
      <c r="G22" s="7"/>
      <c r="H22" s="7"/>
      <c r="I22" s="7"/>
      <c r="J22" s="7"/>
      <c r="K22" s="7" t="s">
        <v>45</v>
      </c>
      <c r="L22" s="7"/>
      <c r="M22" s="7" t="s">
        <v>95</v>
      </c>
      <c r="N22" s="7"/>
      <c r="O22" s="7"/>
      <c r="P22" s="7"/>
      <c r="Q22" s="7"/>
      <c r="R22" s="7" t="s">
        <v>45</v>
      </c>
      <c r="S22" s="7"/>
      <c r="T22" s="7" t="s">
        <v>95</v>
      </c>
      <c r="U22" s="7"/>
      <c r="V22" s="7"/>
      <c r="W22" s="7"/>
      <c r="X22" s="7"/>
      <c r="Y22" s="7" t="s">
        <v>45</v>
      </c>
      <c r="Z22" s="7"/>
      <c r="AA22" s="7" t="s">
        <v>95</v>
      </c>
      <c r="AB22" s="7"/>
      <c r="AC22" s="7"/>
      <c r="AD22" s="7"/>
      <c r="AE22" s="7"/>
      <c r="AF22" s="7" t="s">
        <v>45</v>
      </c>
    </row>
    <row r="23" spans="1:32" ht="28.75" customHeight="1" x14ac:dyDescent="0.35">
      <c r="A23" s="8">
        <v>0.47916666666666669</v>
      </c>
      <c r="B23" s="7"/>
      <c r="C23" s="7"/>
      <c r="D23" s="7"/>
      <c r="E23" s="7"/>
      <c r="F23" s="7"/>
      <c r="G23" s="7"/>
      <c r="H23" s="7" t="s">
        <v>56</v>
      </c>
      <c r="I23" s="7"/>
      <c r="J23" s="7"/>
      <c r="K23" s="7"/>
      <c r="L23" s="7"/>
      <c r="M23" s="7"/>
      <c r="N23" s="7" t="s">
        <v>109</v>
      </c>
      <c r="O23" s="7" t="s">
        <v>118</v>
      </c>
      <c r="P23" s="7"/>
      <c r="Q23" s="7"/>
      <c r="R23" s="7"/>
      <c r="S23" s="7"/>
      <c r="T23" s="7"/>
      <c r="U23" s="7" t="s">
        <v>163</v>
      </c>
      <c r="V23" s="7" t="s">
        <v>172</v>
      </c>
      <c r="W23" s="7"/>
      <c r="X23" s="7"/>
      <c r="Y23" s="7"/>
      <c r="Z23" s="7"/>
      <c r="AA23" s="7"/>
      <c r="AB23" s="7" t="s">
        <v>214</v>
      </c>
      <c r="AC23" s="7" t="s">
        <v>220</v>
      </c>
      <c r="AD23" s="7"/>
      <c r="AE23" s="7"/>
      <c r="AF23" s="7"/>
    </row>
    <row r="24" spans="1:32" ht="232.75" customHeight="1" x14ac:dyDescent="0.35">
      <c r="A24" s="8"/>
      <c r="B24" s="7" t="s">
        <v>10</v>
      </c>
      <c r="C24" s="7" t="s">
        <v>24</v>
      </c>
      <c r="D24" s="7" t="s">
        <v>37</v>
      </c>
      <c r="E24" s="7" t="s">
        <v>52</v>
      </c>
      <c r="F24" s="7" t="s">
        <v>63</v>
      </c>
      <c r="G24" s="7" t="s">
        <v>41</v>
      </c>
      <c r="H24" s="7"/>
      <c r="I24" s="7" t="s">
        <v>74</v>
      </c>
      <c r="J24" s="7" t="s">
        <v>99</v>
      </c>
      <c r="K24" s="7" t="s">
        <v>99</v>
      </c>
      <c r="L24" s="7" t="s">
        <v>99</v>
      </c>
      <c r="M24" s="7" t="s">
        <v>99</v>
      </c>
      <c r="N24" s="7"/>
      <c r="O24" s="7"/>
      <c r="P24" s="7" t="s">
        <v>99</v>
      </c>
      <c r="Q24" s="7" t="s">
        <v>99</v>
      </c>
      <c r="R24" s="7" t="s">
        <v>99</v>
      </c>
      <c r="S24" s="7" t="s">
        <v>99</v>
      </c>
      <c r="T24" s="7" t="s">
        <v>99</v>
      </c>
      <c r="U24" s="7"/>
      <c r="V24" s="7"/>
      <c r="W24" s="7" t="s">
        <v>99</v>
      </c>
      <c r="X24" s="7" t="s">
        <v>99</v>
      </c>
      <c r="Y24" s="7" t="s">
        <v>99</v>
      </c>
      <c r="Z24" s="7" t="s">
        <v>99</v>
      </c>
      <c r="AA24" s="7" t="s">
        <v>99</v>
      </c>
      <c r="AB24" s="7"/>
      <c r="AC24" s="7"/>
      <c r="AD24" s="7" t="s">
        <v>99</v>
      </c>
      <c r="AE24" s="7" t="s">
        <v>99</v>
      </c>
      <c r="AF24" s="7" t="s">
        <v>99</v>
      </c>
    </row>
    <row r="25" spans="1:32" x14ac:dyDescent="0.35">
      <c r="A25" s="8">
        <v>0.5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</row>
    <row r="26" spans="1:32" ht="68.400000000000006" customHeight="1" x14ac:dyDescent="0.35">
      <c r="A26" s="8"/>
      <c r="B26" s="7"/>
      <c r="C26" s="7"/>
      <c r="D26" s="7"/>
      <c r="E26" s="7"/>
      <c r="F26" s="7"/>
      <c r="G26" s="7"/>
      <c r="H26" s="7"/>
      <c r="I26" s="7"/>
      <c r="J26" s="7" t="s">
        <v>99</v>
      </c>
      <c r="K26" s="7" t="s">
        <v>99</v>
      </c>
      <c r="L26" s="7" t="s">
        <v>99</v>
      </c>
      <c r="M26" s="7" t="s">
        <v>99</v>
      </c>
      <c r="N26" s="7"/>
      <c r="O26" s="7"/>
      <c r="P26" s="7" t="s">
        <v>99</v>
      </c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</row>
    <row r="27" spans="1:32" x14ac:dyDescent="0.35">
      <c r="A27" s="8">
        <v>0.52083333333333337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</row>
    <row r="28" spans="1:32" ht="180.65" customHeight="1" x14ac:dyDescent="0.35">
      <c r="A28" s="8"/>
      <c r="B28" s="7" t="s">
        <v>13</v>
      </c>
      <c r="C28" s="7" t="s">
        <v>31</v>
      </c>
      <c r="D28" s="7" t="s">
        <v>46</v>
      </c>
      <c r="E28" s="7" t="s">
        <v>53</v>
      </c>
      <c r="F28" s="7" t="s">
        <v>64</v>
      </c>
      <c r="G28" s="7" t="s">
        <v>45</v>
      </c>
      <c r="H28" s="7" t="s">
        <v>40</v>
      </c>
      <c r="I28" s="7" t="s">
        <v>54</v>
      </c>
      <c r="J28" s="7" t="s">
        <v>95</v>
      </c>
      <c r="K28" s="7" t="s">
        <v>76</v>
      </c>
      <c r="L28" s="7" t="s">
        <v>9</v>
      </c>
      <c r="M28" s="7" t="s">
        <v>132</v>
      </c>
      <c r="N28" s="7" t="s">
        <v>45</v>
      </c>
      <c r="O28" s="7" t="s">
        <v>108</v>
      </c>
      <c r="P28" s="7" t="s">
        <v>54</v>
      </c>
      <c r="Q28" s="7" t="s">
        <v>95</v>
      </c>
      <c r="R28" s="7" t="s">
        <v>165</v>
      </c>
      <c r="S28" s="7" t="s">
        <v>9</v>
      </c>
      <c r="T28" s="7" t="s">
        <v>179</v>
      </c>
      <c r="U28" s="7" t="s">
        <v>45</v>
      </c>
      <c r="V28" s="7" t="s">
        <v>197</v>
      </c>
      <c r="W28" s="7" t="s">
        <v>78</v>
      </c>
      <c r="X28" s="7" t="s">
        <v>95</v>
      </c>
      <c r="Y28" s="7" t="s">
        <v>189</v>
      </c>
      <c r="Z28" s="7" t="s">
        <v>9</v>
      </c>
      <c r="AA28" s="7" t="s">
        <v>226</v>
      </c>
      <c r="AB28" s="7" t="s">
        <v>45</v>
      </c>
      <c r="AC28" s="7" t="s">
        <v>213</v>
      </c>
      <c r="AD28" s="7" t="s">
        <v>78</v>
      </c>
      <c r="AE28" s="7" t="s">
        <v>95</v>
      </c>
      <c r="AF28" s="7" t="s">
        <v>235</v>
      </c>
    </row>
    <row r="29" spans="1:32" x14ac:dyDescent="0.35">
      <c r="A29" s="8">
        <v>0.54166666666666663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</row>
    <row r="30" spans="1:32" ht="71.400000000000006" customHeight="1" x14ac:dyDescent="0.35">
      <c r="A30" s="8"/>
      <c r="B30" s="7"/>
      <c r="C30" s="7"/>
      <c r="D30" s="7"/>
      <c r="E30" s="7"/>
      <c r="F30" s="7"/>
      <c r="G30" s="7"/>
      <c r="H30" s="7"/>
      <c r="I30" s="7"/>
      <c r="J30" s="7" t="s">
        <v>95</v>
      </c>
      <c r="K30" s="7"/>
      <c r="L30" s="7"/>
      <c r="M30" s="7"/>
      <c r="N30" s="7"/>
      <c r="O30" s="7"/>
      <c r="P30" s="7"/>
      <c r="Q30" s="7" t="s">
        <v>95</v>
      </c>
      <c r="R30" s="7"/>
      <c r="S30" s="7"/>
      <c r="T30" s="7"/>
      <c r="U30" s="7"/>
      <c r="V30" s="7"/>
      <c r="W30" s="7"/>
      <c r="X30" s="7" t="s">
        <v>95</v>
      </c>
      <c r="Y30" s="7"/>
      <c r="Z30" s="7"/>
      <c r="AA30" s="7"/>
      <c r="AB30" s="7"/>
      <c r="AC30" s="7"/>
      <c r="AD30" s="7"/>
      <c r="AE30" s="7" t="s">
        <v>95</v>
      </c>
      <c r="AF30" s="7"/>
    </row>
    <row r="31" spans="1:32" ht="108" customHeight="1" x14ac:dyDescent="0.35">
      <c r="A31" s="8">
        <v>0.5625</v>
      </c>
      <c r="B31" s="7" t="s">
        <v>14</v>
      </c>
      <c r="C31" s="7"/>
      <c r="D31" s="7"/>
      <c r="E31" s="7"/>
      <c r="F31" s="7"/>
      <c r="G31" s="7" t="s">
        <v>27</v>
      </c>
      <c r="H31" s="7"/>
      <c r="I31" s="7"/>
      <c r="J31" s="7"/>
      <c r="K31" s="7"/>
      <c r="L31" s="7"/>
      <c r="M31" s="7"/>
      <c r="N31" s="7" t="s">
        <v>27</v>
      </c>
      <c r="O31" s="7"/>
      <c r="P31" s="7"/>
      <c r="Q31" s="7"/>
      <c r="R31" s="7"/>
      <c r="S31" s="7"/>
      <c r="T31" s="7"/>
      <c r="U31" s="7" t="s">
        <v>27</v>
      </c>
      <c r="V31" s="7" t="s">
        <v>30</v>
      </c>
      <c r="W31" s="7"/>
      <c r="X31" s="7"/>
      <c r="Y31" s="7"/>
      <c r="Z31" s="7"/>
      <c r="AA31" s="7"/>
      <c r="AB31" s="7" t="s">
        <v>27</v>
      </c>
      <c r="AC31" s="7"/>
      <c r="AD31" s="7"/>
      <c r="AE31" s="7"/>
      <c r="AF31" s="7"/>
    </row>
    <row r="32" spans="1:32" ht="260.39999999999998" customHeight="1" x14ac:dyDescent="0.35">
      <c r="A32" s="8"/>
      <c r="B32" s="7"/>
      <c r="C32" s="7" t="s">
        <v>26</v>
      </c>
      <c r="D32" s="7" t="s">
        <v>40</v>
      </c>
      <c r="E32" s="7" t="s">
        <v>54</v>
      </c>
      <c r="F32" s="7" t="s">
        <v>46</v>
      </c>
      <c r="G32" s="7"/>
      <c r="H32" s="7" t="s">
        <v>38</v>
      </c>
      <c r="I32" s="7"/>
      <c r="J32" s="7" t="s">
        <v>96</v>
      </c>
      <c r="K32" s="7" t="s">
        <v>108</v>
      </c>
      <c r="L32" s="7" t="s">
        <v>54</v>
      </c>
      <c r="M32" s="7" t="s">
        <v>76</v>
      </c>
      <c r="N32" s="7"/>
      <c r="O32" s="7" t="s">
        <v>106</v>
      </c>
      <c r="P32" s="7"/>
      <c r="Q32" s="7" t="s">
        <v>96</v>
      </c>
      <c r="R32" s="7" t="s">
        <v>162</v>
      </c>
      <c r="S32" s="7" t="s">
        <v>54</v>
      </c>
      <c r="T32" s="7" t="s">
        <v>165</v>
      </c>
      <c r="U32" s="7"/>
      <c r="V32" s="7"/>
      <c r="W32" s="7" t="s">
        <v>54</v>
      </c>
      <c r="X32" s="7" t="s">
        <v>96</v>
      </c>
      <c r="Y32" s="7" t="s">
        <v>213</v>
      </c>
      <c r="Z32" s="7" t="s">
        <v>54</v>
      </c>
      <c r="AA32" s="7" t="s">
        <v>189</v>
      </c>
      <c r="AB32" s="7"/>
      <c r="AC32" s="7" t="s">
        <v>30</v>
      </c>
      <c r="AD32" s="7" t="s">
        <v>54</v>
      </c>
      <c r="AE32" s="7" t="s">
        <v>96</v>
      </c>
      <c r="AF32" s="7" t="s">
        <v>251</v>
      </c>
    </row>
    <row r="33" spans="1:32" x14ac:dyDescent="0.35">
      <c r="A33" s="8">
        <v>0.58333333333333337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</row>
    <row r="34" spans="1:32" ht="234" customHeight="1" x14ac:dyDescent="0.35">
      <c r="A34" s="8"/>
      <c r="B34" s="7"/>
      <c r="C34" s="7"/>
      <c r="D34" s="7"/>
      <c r="E34" s="7"/>
      <c r="F34" s="7"/>
      <c r="G34" s="7"/>
      <c r="H34" s="7" t="s">
        <v>39</v>
      </c>
      <c r="I34" s="7"/>
      <c r="J34" s="7"/>
      <c r="K34" s="7"/>
      <c r="L34" s="7"/>
      <c r="M34" s="7"/>
      <c r="N34" s="7"/>
      <c r="O34" s="7" t="s">
        <v>107</v>
      </c>
      <c r="P34" s="7"/>
      <c r="Q34" s="7"/>
      <c r="R34" s="7"/>
      <c r="S34" s="7"/>
      <c r="T34" s="7"/>
      <c r="U34" s="7"/>
      <c r="V34" s="7" t="s">
        <v>30</v>
      </c>
      <c r="W34" s="7"/>
      <c r="X34" s="7"/>
      <c r="Y34" s="7"/>
      <c r="Z34" s="7"/>
      <c r="AA34" s="7"/>
      <c r="AB34" s="7"/>
      <c r="AC34" s="7" t="s">
        <v>30</v>
      </c>
      <c r="AD34" s="7"/>
      <c r="AE34" s="7"/>
      <c r="AF34" s="7"/>
    </row>
    <row r="35" spans="1:32" x14ac:dyDescent="0.35">
      <c r="A35" s="8">
        <v>0.60416666666666663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</row>
    <row r="36" spans="1:32" ht="395.4" customHeight="1" x14ac:dyDescent="0.35">
      <c r="A36" s="8"/>
      <c r="B36" s="7" t="s">
        <v>17</v>
      </c>
      <c r="C36" s="7" t="s">
        <v>27</v>
      </c>
      <c r="D36" s="6" t="s">
        <v>13</v>
      </c>
      <c r="E36" s="7"/>
      <c r="F36" s="7" t="s">
        <v>53</v>
      </c>
      <c r="G36" s="7" t="s">
        <v>26</v>
      </c>
      <c r="H36" s="7" t="s">
        <v>41</v>
      </c>
      <c r="I36" s="7" t="s">
        <v>65</v>
      </c>
      <c r="J36" s="7" t="s">
        <v>27</v>
      </c>
      <c r="K36" s="6" t="s">
        <v>75</v>
      </c>
      <c r="L36" s="7"/>
      <c r="M36" s="6" t="s">
        <v>9</v>
      </c>
      <c r="N36" s="7" t="s">
        <v>96</v>
      </c>
      <c r="O36" s="7" t="s">
        <v>109</v>
      </c>
      <c r="P36" s="7" t="s">
        <v>127</v>
      </c>
      <c r="Q36" s="7" t="s">
        <v>27</v>
      </c>
      <c r="R36" s="6" t="s">
        <v>78</v>
      </c>
      <c r="S36" s="6" t="s">
        <v>95</v>
      </c>
      <c r="T36" s="6" t="s">
        <v>9</v>
      </c>
      <c r="U36" s="7" t="s">
        <v>96</v>
      </c>
      <c r="V36" s="7" t="s">
        <v>163</v>
      </c>
      <c r="W36" s="7" t="s">
        <v>180</v>
      </c>
      <c r="X36" s="7" t="s">
        <v>27</v>
      </c>
      <c r="Y36" s="7" t="s">
        <v>78</v>
      </c>
      <c r="Z36" s="6" t="s">
        <v>95</v>
      </c>
      <c r="AA36" s="6" t="s">
        <v>9</v>
      </c>
      <c r="AB36" s="7" t="s">
        <v>96</v>
      </c>
      <c r="AC36" s="7" t="s">
        <v>214</v>
      </c>
      <c r="AD36" s="7" t="s">
        <v>227</v>
      </c>
      <c r="AE36" s="7" t="s">
        <v>27</v>
      </c>
      <c r="AF36" s="7" t="s">
        <v>78</v>
      </c>
    </row>
    <row r="37" spans="1:32" ht="26" x14ac:dyDescent="0.35">
      <c r="A37" s="4">
        <v>0.625</v>
      </c>
      <c r="B37" s="7"/>
      <c r="C37" s="7"/>
      <c r="D37" s="5"/>
      <c r="E37" s="7"/>
      <c r="F37" s="7"/>
      <c r="G37" s="7"/>
      <c r="H37" s="7"/>
      <c r="I37" s="7"/>
      <c r="J37" s="7"/>
      <c r="K37" s="5"/>
      <c r="L37" s="7"/>
      <c r="M37" s="5"/>
      <c r="N37" s="7"/>
      <c r="O37" s="7"/>
      <c r="P37" s="7"/>
      <c r="Q37" s="7"/>
      <c r="R37" s="5"/>
      <c r="S37" s="6" t="s">
        <v>95</v>
      </c>
      <c r="T37" s="5"/>
      <c r="U37" s="7"/>
      <c r="V37" s="7"/>
      <c r="W37" s="7"/>
      <c r="X37" s="7"/>
      <c r="Y37" s="7"/>
      <c r="Z37" s="6" t="s">
        <v>95</v>
      </c>
      <c r="AA37" s="5"/>
      <c r="AB37" s="7"/>
      <c r="AC37" s="7"/>
      <c r="AD37" s="7"/>
      <c r="AE37" s="7"/>
      <c r="AF37" s="7"/>
    </row>
    <row r="38" spans="1:32" ht="395.4" customHeight="1" x14ac:dyDescent="0.35">
      <c r="A38" s="4">
        <v>0.64583333333333337</v>
      </c>
      <c r="B38" s="7" t="s">
        <v>18</v>
      </c>
      <c r="C38" s="7" t="s">
        <v>32</v>
      </c>
      <c r="D38" s="7" t="s">
        <v>47</v>
      </c>
      <c r="E38" s="7" t="s">
        <v>58</v>
      </c>
      <c r="F38" s="7" t="s">
        <v>69</v>
      </c>
      <c r="G38" s="7" t="s">
        <v>81</v>
      </c>
      <c r="H38" s="5"/>
      <c r="I38" s="7" t="s">
        <v>87</v>
      </c>
      <c r="J38" s="7" t="s">
        <v>100</v>
      </c>
      <c r="K38" s="7" t="s">
        <v>111</v>
      </c>
      <c r="L38" s="7" t="s">
        <v>120</v>
      </c>
      <c r="M38" s="7" t="s">
        <v>133</v>
      </c>
      <c r="N38" s="7" t="s">
        <v>81</v>
      </c>
      <c r="O38" s="5"/>
      <c r="P38" s="7" t="s">
        <v>147</v>
      </c>
      <c r="Q38" s="7" t="s">
        <v>156</v>
      </c>
      <c r="R38" s="7" t="s">
        <v>166</v>
      </c>
      <c r="S38" s="7" t="s">
        <v>174</v>
      </c>
      <c r="T38" s="7" t="s">
        <v>184</v>
      </c>
      <c r="U38" s="7" t="s">
        <v>192</v>
      </c>
      <c r="V38" s="5"/>
      <c r="W38" s="7" t="s">
        <v>201</v>
      </c>
      <c r="X38" s="7" t="s">
        <v>208</v>
      </c>
      <c r="Y38" s="7" t="s">
        <v>216</v>
      </c>
      <c r="Z38" s="7" t="s">
        <v>222</v>
      </c>
      <c r="AA38" s="7" t="s">
        <v>231</v>
      </c>
      <c r="AB38" s="7" t="s">
        <v>81</v>
      </c>
      <c r="AC38" s="5"/>
      <c r="AD38" s="7" t="s">
        <v>241</v>
      </c>
      <c r="AE38" s="7" t="s">
        <v>247</v>
      </c>
      <c r="AF38" s="7" t="s">
        <v>254</v>
      </c>
    </row>
    <row r="39" spans="1:32" x14ac:dyDescent="0.35">
      <c r="A39" s="8">
        <v>0.66666666666666663</v>
      </c>
      <c r="B39" s="7"/>
      <c r="C39" s="7"/>
      <c r="D39" s="7"/>
      <c r="E39" s="7"/>
      <c r="F39" s="7"/>
      <c r="G39" s="7"/>
      <c r="H39" s="7" t="s">
        <v>53</v>
      </c>
      <c r="I39" s="7"/>
      <c r="J39" s="7"/>
      <c r="K39" s="7"/>
      <c r="L39" s="7"/>
      <c r="M39" s="7"/>
      <c r="N39" s="7"/>
      <c r="O39" s="7" t="s">
        <v>9</v>
      </c>
      <c r="P39" s="7"/>
      <c r="Q39" s="7"/>
      <c r="R39" s="7"/>
      <c r="S39" s="7"/>
      <c r="T39" s="7"/>
      <c r="U39" s="7"/>
      <c r="V39" s="7" t="s">
        <v>9</v>
      </c>
      <c r="W39" s="7"/>
      <c r="X39" s="7"/>
      <c r="Y39" s="7"/>
      <c r="Z39" s="7"/>
      <c r="AA39" s="7"/>
      <c r="AB39" s="7"/>
      <c r="AC39" s="7" t="s">
        <v>9</v>
      </c>
      <c r="AD39" s="7"/>
      <c r="AE39" s="7"/>
      <c r="AF39" s="7"/>
    </row>
    <row r="40" spans="1:32" ht="395.4" customHeight="1" x14ac:dyDescent="0.35">
      <c r="A40" s="8"/>
      <c r="B40" s="7" t="s">
        <v>19</v>
      </c>
      <c r="C40" s="7" t="s">
        <v>33</v>
      </c>
      <c r="D40" s="7" t="s">
        <v>48</v>
      </c>
      <c r="E40" s="7" t="s">
        <v>59</v>
      </c>
      <c r="F40" s="7" t="s">
        <v>70</v>
      </c>
      <c r="G40" s="7" t="s">
        <v>65</v>
      </c>
      <c r="H40" s="7"/>
      <c r="I40" s="7" t="s">
        <v>88</v>
      </c>
      <c r="J40" s="7" t="s">
        <v>101</v>
      </c>
      <c r="K40" s="7" t="s">
        <v>112</v>
      </c>
      <c r="L40" s="7" t="s">
        <v>121</v>
      </c>
      <c r="M40" s="7" t="s">
        <v>134</v>
      </c>
      <c r="N40" s="7" t="s">
        <v>127</v>
      </c>
      <c r="O40" s="7"/>
      <c r="P40" s="7" t="s">
        <v>148</v>
      </c>
      <c r="Q40" s="7" t="s">
        <v>157</v>
      </c>
      <c r="R40" s="7" t="s">
        <v>167</v>
      </c>
      <c r="S40" s="7" t="s">
        <v>175</v>
      </c>
      <c r="T40" s="7" t="s">
        <v>185</v>
      </c>
      <c r="U40" s="7" t="s">
        <v>180</v>
      </c>
      <c r="V40" s="7"/>
      <c r="W40" s="7"/>
      <c r="X40" s="7" t="s">
        <v>209</v>
      </c>
      <c r="Y40" s="7" t="s">
        <v>217</v>
      </c>
      <c r="Z40" s="7" t="s">
        <v>223</v>
      </c>
      <c r="AA40" s="7" t="s">
        <v>232</v>
      </c>
      <c r="AB40" s="7" t="s">
        <v>227</v>
      </c>
      <c r="AC40" s="7"/>
      <c r="AD40" s="7" t="s">
        <v>242</v>
      </c>
      <c r="AE40" s="7" t="s">
        <v>248</v>
      </c>
      <c r="AF40" s="7" t="s">
        <v>255</v>
      </c>
    </row>
    <row r="41" spans="1:32" x14ac:dyDescent="0.35">
      <c r="A41" s="8">
        <v>0.6875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</row>
    <row r="42" spans="1:32" ht="395.4" customHeight="1" x14ac:dyDescent="0.35">
      <c r="A42" s="8"/>
      <c r="B42" s="7" t="s">
        <v>20</v>
      </c>
      <c r="C42" s="7"/>
      <c r="D42" s="7"/>
      <c r="E42" s="7"/>
      <c r="F42" s="7"/>
      <c r="G42" s="7"/>
      <c r="H42" s="7"/>
      <c r="I42" s="7" t="s">
        <v>89</v>
      </c>
      <c r="J42" s="7"/>
      <c r="K42" s="7"/>
      <c r="L42" s="7"/>
      <c r="M42" s="7"/>
      <c r="N42" s="7"/>
      <c r="O42" s="7" t="s">
        <v>9</v>
      </c>
      <c r="P42" s="7" t="s">
        <v>149</v>
      </c>
      <c r="Q42" s="7"/>
      <c r="R42" s="7"/>
      <c r="S42" s="7"/>
      <c r="T42" s="7"/>
      <c r="U42" s="7"/>
      <c r="V42" s="7" t="s">
        <v>9</v>
      </c>
      <c r="W42" s="7" t="s">
        <v>202</v>
      </c>
      <c r="X42" s="7"/>
      <c r="Y42" s="7"/>
      <c r="Z42" s="7"/>
      <c r="AA42" s="7"/>
      <c r="AB42" s="7"/>
      <c r="AC42" s="7" t="s">
        <v>9</v>
      </c>
      <c r="AD42" s="7" t="s">
        <v>88</v>
      </c>
      <c r="AE42" s="7"/>
      <c r="AF42" s="7"/>
    </row>
    <row r="43" spans="1:32" x14ac:dyDescent="0.35">
      <c r="A43" s="8">
        <v>0.70833333333333337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</row>
    <row r="44" spans="1:32" ht="395.4" customHeight="1" x14ac:dyDescent="0.35">
      <c r="A44" s="8"/>
      <c r="B44" s="7" t="s">
        <v>21</v>
      </c>
      <c r="C44" s="7" t="s">
        <v>34</v>
      </c>
      <c r="D44" s="7" t="s">
        <v>49</v>
      </c>
      <c r="E44" s="7" t="s">
        <v>60</v>
      </c>
      <c r="F44" s="7" t="s">
        <v>71</v>
      </c>
      <c r="G44" s="7" t="s">
        <v>40</v>
      </c>
      <c r="H44" s="7" t="s">
        <v>26</v>
      </c>
      <c r="I44" s="7" t="s">
        <v>90</v>
      </c>
      <c r="J44" s="7" t="s">
        <v>102</v>
      </c>
      <c r="K44" s="7" t="s">
        <v>113</v>
      </c>
      <c r="L44" s="7" t="s">
        <v>122</v>
      </c>
      <c r="M44" s="7" t="s">
        <v>135</v>
      </c>
      <c r="N44" s="7" t="s">
        <v>108</v>
      </c>
      <c r="O44" s="7" t="s">
        <v>96</v>
      </c>
      <c r="P44" s="7" t="s">
        <v>150</v>
      </c>
      <c r="Q44" s="7" t="s">
        <v>158</v>
      </c>
      <c r="R44" s="7" t="s">
        <v>168</v>
      </c>
      <c r="S44" s="7" t="s">
        <v>176</v>
      </c>
      <c r="T44" s="7" t="s">
        <v>186</v>
      </c>
      <c r="U44" s="7" t="s">
        <v>162</v>
      </c>
      <c r="V44" s="7" t="s">
        <v>96</v>
      </c>
      <c r="W44" s="7" t="s">
        <v>203</v>
      </c>
      <c r="X44" s="7" t="s">
        <v>210</v>
      </c>
      <c r="Y44" s="7" t="s">
        <v>218</v>
      </c>
      <c r="Z44" s="7" t="s">
        <v>224</v>
      </c>
      <c r="AA44" s="7" t="s">
        <v>233</v>
      </c>
      <c r="AB44" s="7" t="s">
        <v>213</v>
      </c>
      <c r="AC44" s="7" t="s">
        <v>96</v>
      </c>
      <c r="AD44" s="7" t="s">
        <v>243</v>
      </c>
      <c r="AE44" s="7" t="s">
        <v>249</v>
      </c>
      <c r="AF44" s="7" t="s">
        <v>256</v>
      </c>
    </row>
    <row r="45" spans="1:32" x14ac:dyDescent="0.35">
      <c r="A45" s="8">
        <v>0.72916666666666663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</row>
    <row r="46" spans="1:32" ht="395.4" customHeight="1" x14ac:dyDescent="0.35">
      <c r="A46" s="8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 t="s">
        <v>177</v>
      </c>
      <c r="T46" s="7" t="s">
        <v>187</v>
      </c>
      <c r="U46" s="7"/>
      <c r="V46" s="7"/>
      <c r="W46" s="7" t="s">
        <v>204</v>
      </c>
      <c r="X46" s="7" t="s">
        <v>211</v>
      </c>
      <c r="Y46" s="7" t="s">
        <v>219</v>
      </c>
      <c r="Z46" s="7" t="s">
        <v>225</v>
      </c>
      <c r="AA46" s="7" t="s">
        <v>234</v>
      </c>
      <c r="AB46" s="7"/>
      <c r="AC46" s="7"/>
      <c r="AD46" s="7" t="s">
        <v>244</v>
      </c>
      <c r="AE46" s="7" t="s">
        <v>250</v>
      </c>
      <c r="AF46" s="7" t="s">
        <v>257</v>
      </c>
    </row>
    <row r="47" spans="1:32" x14ac:dyDescent="0.35">
      <c r="A47" s="8">
        <v>0.75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</row>
    <row r="48" spans="1:32" ht="275.39999999999998" customHeight="1" x14ac:dyDescent="0.35">
      <c r="A48" s="8"/>
      <c r="B48" s="7" t="s">
        <v>22</v>
      </c>
      <c r="C48" s="7" t="s">
        <v>35</v>
      </c>
      <c r="D48" s="7" t="s">
        <v>50</v>
      </c>
      <c r="E48" s="7" t="s">
        <v>61</v>
      </c>
      <c r="F48" s="7" t="s">
        <v>72</v>
      </c>
      <c r="G48" s="7" t="s">
        <v>76</v>
      </c>
      <c r="H48" s="7" t="s">
        <v>65</v>
      </c>
      <c r="I48" s="7" t="s">
        <v>91</v>
      </c>
      <c r="J48" s="7" t="s">
        <v>103</v>
      </c>
      <c r="K48" s="7" t="s">
        <v>114</v>
      </c>
      <c r="L48" s="7" t="s">
        <v>123</v>
      </c>
      <c r="M48" s="7" t="s">
        <v>136</v>
      </c>
      <c r="N48" s="7" t="s">
        <v>139</v>
      </c>
      <c r="O48" s="7" t="s">
        <v>127</v>
      </c>
      <c r="P48" s="7" t="s">
        <v>151</v>
      </c>
      <c r="Q48" s="7" t="s">
        <v>159</v>
      </c>
      <c r="R48" s="7" t="s">
        <v>169</v>
      </c>
      <c r="S48" s="7" t="s">
        <v>169</v>
      </c>
      <c r="T48" s="7" t="s">
        <v>169</v>
      </c>
      <c r="U48" s="7" t="s">
        <v>189</v>
      </c>
      <c r="V48" s="7" t="s">
        <v>180</v>
      </c>
      <c r="W48" s="7" t="s">
        <v>169</v>
      </c>
      <c r="X48" s="7" t="s">
        <v>169</v>
      </c>
      <c r="Y48" s="7" t="s">
        <v>169</v>
      </c>
      <c r="Z48" s="7" t="s">
        <v>169</v>
      </c>
      <c r="AA48" s="7" t="s">
        <v>169</v>
      </c>
      <c r="AB48" s="7" t="s">
        <v>235</v>
      </c>
      <c r="AC48" s="7" t="s">
        <v>227</v>
      </c>
      <c r="AD48" s="7" t="s">
        <v>169</v>
      </c>
      <c r="AE48" s="7" t="s">
        <v>169</v>
      </c>
      <c r="AF48" s="7" t="s">
        <v>169</v>
      </c>
    </row>
    <row r="49" spans="1:32" x14ac:dyDescent="0.35">
      <c r="A49" s="8">
        <v>0.77083333333333337</v>
      </c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</row>
    <row r="50" spans="1:32" ht="275.39999999999998" customHeight="1" x14ac:dyDescent="0.35">
      <c r="A50" s="8"/>
      <c r="B50" s="7" t="s">
        <v>23</v>
      </c>
      <c r="C50" s="7" t="s">
        <v>36</v>
      </c>
      <c r="D50" s="7" t="s">
        <v>51</v>
      </c>
      <c r="E50" s="7" t="s">
        <v>62</v>
      </c>
      <c r="F50" s="7" t="s">
        <v>73</v>
      </c>
      <c r="G50" s="7"/>
      <c r="H50" s="7"/>
      <c r="I50" s="7" t="s">
        <v>92</v>
      </c>
      <c r="J50" s="7" t="s">
        <v>104</v>
      </c>
      <c r="K50" s="7" t="s">
        <v>115</v>
      </c>
      <c r="L50" s="7" t="s">
        <v>124</v>
      </c>
      <c r="M50" s="7" t="s">
        <v>137</v>
      </c>
      <c r="N50" s="7"/>
      <c r="O50" s="7"/>
      <c r="P50" s="7" t="s">
        <v>152</v>
      </c>
      <c r="Q50" s="7" t="s">
        <v>160</v>
      </c>
      <c r="R50" s="7" t="s">
        <v>169</v>
      </c>
      <c r="S50" s="7" t="s">
        <v>169</v>
      </c>
      <c r="T50" s="7" t="s">
        <v>169</v>
      </c>
      <c r="U50" s="7"/>
      <c r="V50" s="7"/>
      <c r="W50" s="7" t="s">
        <v>169</v>
      </c>
      <c r="X50" s="7" t="s">
        <v>169</v>
      </c>
      <c r="Y50" s="7" t="s">
        <v>169</v>
      </c>
      <c r="Z50" s="7" t="s">
        <v>169</v>
      </c>
      <c r="AA50" s="7" t="s">
        <v>169</v>
      </c>
      <c r="AB50" s="7"/>
      <c r="AC50" s="7"/>
      <c r="AD50" s="7" t="s">
        <v>169</v>
      </c>
      <c r="AE50" s="7" t="s">
        <v>169</v>
      </c>
      <c r="AF50" s="7" t="s">
        <v>169</v>
      </c>
    </row>
    <row r="51" spans="1:32" x14ac:dyDescent="0.35">
      <c r="A51" s="8">
        <v>0.79166666666666663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</row>
    <row r="52" spans="1:32" ht="243.65" customHeight="1" x14ac:dyDescent="0.35">
      <c r="A52" s="8"/>
      <c r="B52" s="7" t="s">
        <v>24</v>
      </c>
      <c r="C52" s="7" t="s">
        <v>37</v>
      </c>
      <c r="D52" s="7" t="s">
        <v>52</v>
      </c>
      <c r="E52" s="7" t="s">
        <v>63</v>
      </c>
      <c r="F52" s="7" t="s">
        <v>74</v>
      </c>
      <c r="G52" s="7" t="s">
        <v>38</v>
      </c>
      <c r="H52" s="7" t="s">
        <v>81</v>
      </c>
      <c r="I52" s="7" t="s">
        <v>93</v>
      </c>
      <c r="J52" s="7" t="s">
        <v>105</v>
      </c>
      <c r="K52" s="7" t="s">
        <v>116</v>
      </c>
      <c r="L52" s="7" t="s">
        <v>125</v>
      </c>
      <c r="M52" s="7" t="s">
        <v>138</v>
      </c>
      <c r="N52" s="7" t="s">
        <v>142</v>
      </c>
      <c r="O52" s="7" t="s">
        <v>145</v>
      </c>
      <c r="P52" s="7" t="s">
        <v>153</v>
      </c>
      <c r="Q52" s="7" t="s">
        <v>161</v>
      </c>
      <c r="R52" s="7" t="s">
        <v>170</v>
      </c>
      <c r="S52" s="7" t="s">
        <v>178</v>
      </c>
      <c r="T52" s="7" t="s">
        <v>188</v>
      </c>
      <c r="U52" s="7" t="s">
        <v>193</v>
      </c>
      <c r="V52" s="7" t="s">
        <v>198</v>
      </c>
      <c r="W52" s="7" t="s">
        <v>205</v>
      </c>
      <c r="X52" s="7" t="s">
        <v>212</v>
      </c>
      <c r="Y52" s="7" t="s">
        <v>99</v>
      </c>
      <c r="Z52" s="7" t="s">
        <v>99</v>
      </c>
      <c r="AA52" s="7" t="s">
        <v>99</v>
      </c>
      <c r="AB52" s="7" t="s">
        <v>99</v>
      </c>
      <c r="AC52" s="7" t="s">
        <v>81</v>
      </c>
      <c r="AD52" s="7" t="s">
        <v>99</v>
      </c>
      <c r="AE52" s="7" t="s">
        <v>99</v>
      </c>
      <c r="AF52" s="7" t="s">
        <v>99</v>
      </c>
    </row>
    <row r="53" spans="1:32" x14ac:dyDescent="0.35">
      <c r="A53" s="8">
        <v>0.8125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</row>
    <row r="54" spans="1:32" ht="137.4" customHeight="1" x14ac:dyDescent="0.35">
      <c r="A54" s="8"/>
      <c r="B54" s="7"/>
      <c r="C54" s="7"/>
      <c r="D54" s="7"/>
      <c r="E54" s="7"/>
      <c r="F54" s="7"/>
      <c r="G54" s="7" t="s">
        <v>39</v>
      </c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</row>
    <row r="55" spans="1:32" x14ac:dyDescent="0.35">
      <c r="A55" s="8">
        <v>0.83333333333333337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</row>
    <row r="56" spans="1:32" ht="65" x14ac:dyDescent="0.35">
      <c r="A56" s="8"/>
      <c r="B56" s="7" t="s">
        <v>25</v>
      </c>
      <c r="C56" s="6" t="s">
        <v>38</v>
      </c>
      <c r="D56" s="7" t="s">
        <v>53</v>
      </c>
      <c r="E56" s="7" t="s">
        <v>64</v>
      </c>
      <c r="F56" s="7" t="s">
        <v>75</v>
      </c>
      <c r="G56" s="7" t="s">
        <v>65</v>
      </c>
      <c r="H56" s="7" t="s">
        <v>40</v>
      </c>
      <c r="I56" s="6" t="s">
        <v>94</v>
      </c>
      <c r="J56" s="6" t="s">
        <v>106</v>
      </c>
      <c r="K56" s="6" t="s">
        <v>9</v>
      </c>
      <c r="L56" s="7" t="s">
        <v>126</v>
      </c>
      <c r="M56" s="7" t="s">
        <v>78</v>
      </c>
      <c r="N56" s="7" t="s">
        <v>127</v>
      </c>
      <c r="O56" s="7" t="s">
        <v>108</v>
      </c>
      <c r="P56" s="6" t="s">
        <v>95</v>
      </c>
      <c r="Q56" s="6" t="s">
        <v>30</v>
      </c>
      <c r="R56" s="6" t="s">
        <v>9</v>
      </c>
      <c r="S56" s="7" t="s">
        <v>179</v>
      </c>
      <c r="T56" s="7" t="s">
        <v>78</v>
      </c>
      <c r="U56" s="7" t="s">
        <v>180</v>
      </c>
      <c r="V56" s="7" t="s">
        <v>162</v>
      </c>
      <c r="W56" s="6" t="s">
        <v>95</v>
      </c>
      <c r="X56" s="6" t="s">
        <v>30</v>
      </c>
      <c r="Y56" s="6" t="s">
        <v>9</v>
      </c>
      <c r="Z56" s="7" t="s">
        <v>226</v>
      </c>
      <c r="AA56" s="7" t="s">
        <v>78</v>
      </c>
      <c r="AB56" s="7" t="s">
        <v>227</v>
      </c>
      <c r="AC56" s="7" t="s">
        <v>213</v>
      </c>
      <c r="AD56" s="6" t="s">
        <v>95</v>
      </c>
      <c r="AE56" s="6" t="s">
        <v>30</v>
      </c>
      <c r="AF56" s="6" t="s">
        <v>9</v>
      </c>
    </row>
    <row r="57" spans="1:32" ht="39" x14ac:dyDescent="0.35">
      <c r="A57" s="4">
        <v>0.85416666666666663</v>
      </c>
      <c r="B57" s="7"/>
      <c r="C57" s="6" t="s">
        <v>39</v>
      </c>
      <c r="D57" s="7"/>
      <c r="E57" s="7"/>
      <c r="F57" s="7"/>
      <c r="G57" s="7"/>
      <c r="H57" s="7"/>
      <c r="I57" s="6" t="s">
        <v>95</v>
      </c>
      <c r="J57" s="6" t="s">
        <v>107</v>
      </c>
      <c r="K57" s="6" t="s">
        <v>9</v>
      </c>
      <c r="L57" s="7"/>
      <c r="M57" s="7"/>
      <c r="N57" s="7"/>
      <c r="O57" s="7"/>
      <c r="P57" s="6" t="s">
        <v>95</v>
      </c>
      <c r="Q57" s="6" t="s">
        <v>30</v>
      </c>
      <c r="R57" s="6" t="s">
        <v>9</v>
      </c>
      <c r="S57" s="7"/>
      <c r="T57" s="7"/>
      <c r="U57" s="7"/>
      <c r="V57" s="7"/>
      <c r="W57" s="6" t="s">
        <v>95</v>
      </c>
      <c r="X57" s="6" t="s">
        <v>30</v>
      </c>
      <c r="Y57" s="6" t="s">
        <v>9</v>
      </c>
      <c r="Z57" s="7"/>
      <c r="AA57" s="7"/>
      <c r="AB57" s="7"/>
      <c r="AC57" s="7"/>
      <c r="AD57" s="6" t="s">
        <v>95</v>
      </c>
      <c r="AE57" s="6" t="s">
        <v>30</v>
      </c>
      <c r="AF57" s="6" t="s">
        <v>9</v>
      </c>
    </row>
    <row r="58" spans="1:32" ht="165.65" customHeight="1" x14ac:dyDescent="0.35">
      <c r="A58" s="8">
        <v>0.875</v>
      </c>
      <c r="B58" s="7" t="s">
        <v>26</v>
      </c>
      <c r="C58" s="7" t="s">
        <v>40</v>
      </c>
      <c r="D58" s="7" t="s">
        <v>54</v>
      </c>
      <c r="E58" s="7" t="s">
        <v>65</v>
      </c>
      <c r="F58" s="7" t="s">
        <v>76</v>
      </c>
      <c r="G58" s="7" t="s">
        <v>41</v>
      </c>
      <c r="H58" s="6" t="s">
        <v>53</v>
      </c>
      <c r="I58" s="7" t="s">
        <v>96</v>
      </c>
      <c r="J58" s="7" t="s">
        <v>108</v>
      </c>
      <c r="K58" s="7" t="s">
        <v>54</v>
      </c>
      <c r="L58" s="7" t="s">
        <v>127</v>
      </c>
      <c r="M58" s="7" t="s">
        <v>139</v>
      </c>
      <c r="N58" s="7" t="s">
        <v>109</v>
      </c>
      <c r="O58" s="6" t="s">
        <v>9</v>
      </c>
      <c r="P58" s="7" t="s">
        <v>96</v>
      </c>
      <c r="Q58" s="7" t="s">
        <v>162</v>
      </c>
      <c r="R58" s="7" t="s">
        <v>54</v>
      </c>
      <c r="S58" s="7" t="s">
        <v>180</v>
      </c>
      <c r="T58" s="7" t="s">
        <v>189</v>
      </c>
      <c r="U58" s="7" t="s">
        <v>163</v>
      </c>
      <c r="V58" s="6" t="s">
        <v>9</v>
      </c>
      <c r="W58" s="7" t="s">
        <v>96</v>
      </c>
      <c r="X58" s="7" t="s">
        <v>213</v>
      </c>
      <c r="Y58" s="7" t="s">
        <v>54</v>
      </c>
      <c r="Z58" s="7" t="s">
        <v>227</v>
      </c>
      <c r="AA58" s="7" t="s">
        <v>235</v>
      </c>
      <c r="AB58" s="7" t="s">
        <v>214</v>
      </c>
      <c r="AC58" s="6" t="s">
        <v>9</v>
      </c>
      <c r="AD58" s="7" t="s">
        <v>96</v>
      </c>
      <c r="AE58" s="7" t="s">
        <v>251</v>
      </c>
      <c r="AF58" s="7" t="s">
        <v>54</v>
      </c>
    </row>
    <row r="59" spans="1:32" ht="82.25" customHeight="1" x14ac:dyDescent="0.35">
      <c r="A59" s="8"/>
      <c r="B59" s="7"/>
      <c r="C59" s="7"/>
      <c r="D59" s="7"/>
      <c r="E59" s="7"/>
      <c r="F59" s="7"/>
      <c r="G59" s="7"/>
      <c r="H59" s="7" t="s">
        <v>9</v>
      </c>
      <c r="I59" s="7"/>
      <c r="J59" s="7"/>
      <c r="K59" s="7"/>
      <c r="L59" s="7"/>
      <c r="M59" s="7"/>
      <c r="N59" s="7"/>
      <c r="O59" s="7" t="s">
        <v>9</v>
      </c>
      <c r="P59" s="7"/>
      <c r="Q59" s="7"/>
      <c r="R59" s="7"/>
      <c r="S59" s="7"/>
      <c r="T59" s="7"/>
      <c r="U59" s="7"/>
      <c r="V59" s="7" t="s">
        <v>9</v>
      </c>
      <c r="W59" s="7"/>
      <c r="X59" s="7"/>
      <c r="Y59" s="7"/>
      <c r="Z59" s="7"/>
      <c r="AA59" s="7"/>
      <c r="AB59" s="7"/>
      <c r="AC59" s="7" t="s">
        <v>9</v>
      </c>
      <c r="AD59" s="7"/>
      <c r="AE59" s="7"/>
      <c r="AF59" s="7"/>
    </row>
    <row r="60" spans="1:32" x14ac:dyDescent="0.35">
      <c r="A60" s="8">
        <v>0.89583333333333337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</row>
    <row r="61" spans="1:32" ht="316.25" customHeight="1" x14ac:dyDescent="0.35">
      <c r="A61" s="8"/>
      <c r="B61" s="7" t="s">
        <v>27</v>
      </c>
      <c r="C61" s="7" t="s">
        <v>41</v>
      </c>
      <c r="D61" s="7" t="s">
        <v>55</v>
      </c>
      <c r="E61" s="7" t="s">
        <v>66</v>
      </c>
      <c r="F61" s="7" t="s">
        <v>77</v>
      </c>
      <c r="G61" s="7"/>
      <c r="H61" s="7" t="s">
        <v>85</v>
      </c>
      <c r="I61" s="7" t="s">
        <v>27</v>
      </c>
      <c r="J61" s="7" t="s">
        <v>109</v>
      </c>
      <c r="K61" s="7" t="s">
        <v>117</v>
      </c>
      <c r="L61" s="7" t="s">
        <v>128</v>
      </c>
      <c r="M61" s="7" t="s">
        <v>140</v>
      </c>
      <c r="N61" s="7"/>
      <c r="O61" s="7" t="s">
        <v>85</v>
      </c>
      <c r="P61" s="7" t="s">
        <v>27</v>
      </c>
      <c r="Q61" s="7" t="s">
        <v>163</v>
      </c>
      <c r="R61" s="7" t="s">
        <v>171</v>
      </c>
      <c r="S61" s="7" t="s">
        <v>181</v>
      </c>
      <c r="T61" s="7" t="s">
        <v>190</v>
      </c>
      <c r="U61" s="7"/>
      <c r="V61" s="7" t="s">
        <v>85</v>
      </c>
      <c r="W61" s="7" t="s">
        <v>27</v>
      </c>
      <c r="X61" s="7" t="s">
        <v>214</v>
      </c>
      <c r="Y61" s="7" t="s">
        <v>171</v>
      </c>
      <c r="Z61" s="7" t="s">
        <v>228</v>
      </c>
      <c r="AA61" s="7" t="s">
        <v>236</v>
      </c>
      <c r="AB61" s="7"/>
      <c r="AC61" s="7" t="s">
        <v>85</v>
      </c>
      <c r="AD61" s="7" t="s">
        <v>27</v>
      </c>
      <c r="AE61" s="7" t="s">
        <v>252</v>
      </c>
      <c r="AF61" s="7" t="s">
        <v>171</v>
      </c>
    </row>
    <row r="62" spans="1:32" ht="385.75" customHeight="1" x14ac:dyDescent="0.35">
      <c r="A62" s="4">
        <v>0.91666666666666663</v>
      </c>
      <c r="B62" s="7"/>
      <c r="C62" s="7"/>
      <c r="D62" s="7"/>
      <c r="E62" s="7"/>
      <c r="F62" s="7"/>
      <c r="G62" s="7" t="s">
        <v>82</v>
      </c>
      <c r="H62" s="7"/>
      <c r="I62" s="7"/>
      <c r="J62" s="7"/>
      <c r="K62" s="7"/>
      <c r="L62" s="7"/>
      <c r="M62" s="7"/>
      <c r="N62" s="7" t="s">
        <v>143</v>
      </c>
      <c r="O62" s="7"/>
      <c r="P62" s="7"/>
      <c r="Q62" s="7"/>
      <c r="R62" s="7"/>
      <c r="S62" s="7"/>
      <c r="T62" s="7"/>
      <c r="U62" s="7" t="s">
        <v>194</v>
      </c>
      <c r="V62" s="7"/>
      <c r="W62" s="7"/>
      <c r="X62" s="7"/>
      <c r="Y62" s="7"/>
      <c r="Z62" s="7"/>
      <c r="AA62" s="7"/>
      <c r="AB62" s="7" t="s">
        <v>238</v>
      </c>
      <c r="AC62" s="7"/>
      <c r="AD62" s="7"/>
      <c r="AE62" s="7"/>
      <c r="AF62" s="7"/>
    </row>
    <row r="63" spans="1:32" x14ac:dyDescent="0.35">
      <c r="A63" s="8">
        <v>0.9375</v>
      </c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</row>
    <row r="64" spans="1:32" ht="234" customHeight="1" x14ac:dyDescent="0.35">
      <c r="A64" s="8"/>
      <c r="B64" s="7" t="s">
        <v>28</v>
      </c>
      <c r="C64" s="7" t="s">
        <v>42</v>
      </c>
      <c r="D64" s="7" t="s">
        <v>56</v>
      </c>
      <c r="E64" s="7" t="s">
        <v>67</v>
      </c>
      <c r="F64" s="7"/>
      <c r="G64" s="7" t="s">
        <v>83</v>
      </c>
      <c r="H64" s="7"/>
      <c r="I64" s="7" t="s">
        <v>97</v>
      </c>
      <c r="J64" s="7" t="s">
        <v>45</v>
      </c>
      <c r="K64" s="7" t="s">
        <v>118</v>
      </c>
      <c r="L64" s="7" t="s">
        <v>129</v>
      </c>
      <c r="M64" s="7"/>
      <c r="N64" s="7" t="s">
        <v>83</v>
      </c>
      <c r="O64" s="7"/>
      <c r="P64" s="7" t="s">
        <v>154</v>
      </c>
      <c r="Q64" s="7" t="s">
        <v>45</v>
      </c>
      <c r="R64" s="7" t="s">
        <v>172</v>
      </c>
      <c r="S64" s="7" t="s">
        <v>182</v>
      </c>
      <c r="T64" s="7"/>
      <c r="U64" s="7" t="s">
        <v>83</v>
      </c>
      <c r="V64" s="7"/>
      <c r="W64" s="7" t="s">
        <v>206</v>
      </c>
      <c r="X64" s="7" t="s">
        <v>45</v>
      </c>
      <c r="Y64" s="7" t="s">
        <v>220</v>
      </c>
      <c r="Z64" s="7" t="s">
        <v>229</v>
      </c>
      <c r="AA64" s="7"/>
      <c r="AB64" s="7" t="s">
        <v>83</v>
      </c>
      <c r="AC64" s="7"/>
      <c r="AD64" s="7" t="s">
        <v>245</v>
      </c>
      <c r="AE64" s="7" t="s">
        <v>45</v>
      </c>
      <c r="AF64" s="7" t="s">
        <v>258</v>
      </c>
    </row>
    <row r="65" spans="1:32" x14ac:dyDescent="0.35">
      <c r="A65" s="8">
        <v>0.95833333333333337</v>
      </c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</row>
    <row r="66" spans="1:32" ht="206.4" customHeight="1" x14ac:dyDescent="0.35">
      <c r="A66" s="8"/>
      <c r="B66" s="7"/>
      <c r="C66" s="7" t="s">
        <v>43</v>
      </c>
      <c r="D66" s="7"/>
      <c r="E66" s="7"/>
      <c r="F66" s="7"/>
      <c r="G66" s="7"/>
      <c r="H66" s="7"/>
      <c r="I66" s="7"/>
      <c r="J66" s="7" t="s">
        <v>45</v>
      </c>
      <c r="K66" s="7"/>
      <c r="L66" s="7"/>
      <c r="M66" s="7"/>
      <c r="N66" s="7"/>
      <c r="O66" s="7"/>
      <c r="P66" s="7"/>
      <c r="Q66" s="7" t="s">
        <v>45</v>
      </c>
      <c r="R66" s="7"/>
      <c r="S66" s="7"/>
      <c r="T66" s="7"/>
      <c r="U66" s="7"/>
      <c r="V66" s="7"/>
      <c r="W66" s="7"/>
      <c r="X66" s="7" t="s">
        <v>45</v>
      </c>
      <c r="Y66" s="7"/>
      <c r="Z66" s="7"/>
      <c r="AA66" s="7"/>
      <c r="AB66" s="7"/>
      <c r="AC66" s="7"/>
      <c r="AD66" s="7"/>
      <c r="AE66" s="7" t="s">
        <v>45</v>
      </c>
      <c r="AF66" s="7"/>
    </row>
    <row r="67" spans="1:32" x14ac:dyDescent="0.35">
      <c r="A67" s="8">
        <v>0.97916666666666663</v>
      </c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</row>
    <row r="68" spans="1:32" ht="274.25" customHeight="1" x14ac:dyDescent="0.35">
      <c r="A68" s="8"/>
      <c r="B68" s="7" t="s">
        <v>25</v>
      </c>
      <c r="C68" s="7" t="s">
        <v>38</v>
      </c>
      <c r="D68" s="7" t="s">
        <v>53</v>
      </c>
      <c r="E68" s="7" t="s">
        <v>64</v>
      </c>
      <c r="F68" s="7" t="s">
        <v>75</v>
      </c>
      <c r="G68" s="7" t="s">
        <v>26</v>
      </c>
      <c r="H68" s="7" t="s">
        <v>41</v>
      </c>
      <c r="I68" s="7" t="s">
        <v>95</v>
      </c>
      <c r="J68" s="7" t="s">
        <v>106</v>
      </c>
      <c r="K68" s="7" t="s">
        <v>9</v>
      </c>
      <c r="L68" s="7"/>
      <c r="M68" s="7" t="s">
        <v>78</v>
      </c>
      <c r="N68" s="7" t="s">
        <v>96</v>
      </c>
      <c r="O68" s="7" t="s">
        <v>109</v>
      </c>
      <c r="P68" s="7" t="s">
        <v>95</v>
      </c>
      <c r="Q68" s="7" t="s">
        <v>30</v>
      </c>
      <c r="R68" s="7" t="s">
        <v>9</v>
      </c>
      <c r="S68" s="7" t="s">
        <v>179</v>
      </c>
      <c r="T68" s="7" t="s">
        <v>78</v>
      </c>
      <c r="U68" s="7" t="s">
        <v>96</v>
      </c>
      <c r="V68" s="7" t="s">
        <v>163</v>
      </c>
      <c r="W68" s="7" t="s">
        <v>95</v>
      </c>
      <c r="X68" s="7" t="s">
        <v>30</v>
      </c>
      <c r="Y68" s="7" t="s">
        <v>9</v>
      </c>
      <c r="Z68" s="7" t="s">
        <v>226</v>
      </c>
      <c r="AA68" s="7" t="s">
        <v>78</v>
      </c>
      <c r="AB68" s="7" t="s">
        <v>96</v>
      </c>
      <c r="AC68" s="7" t="s">
        <v>214</v>
      </c>
      <c r="AD68" s="7" t="s">
        <v>95</v>
      </c>
      <c r="AE68" s="7" t="s">
        <v>30</v>
      </c>
      <c r="AF68" s="7" t="s">
        <v>9</v>
      </c>
    </row>
    <row r="69" spans="1:32" x14ac:dyDescent="0.35">
      <c r="A69" s="8">
        <v>1</v>
      </c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</row>
    <row r="70" spans="1:32" ht="192.65" customHeight="1" x14ac:dyDescent="0.35">
      <c r="A70" s="8"/>
      <c r="B70" s="7"/>
      <c r="C70" s="7" t="s">
        <v>39</v>
      </c>
      <c r="D70" s="7"/>
      <c r="E70" s="7"/>
      <c r="F70" s="7" t="s">
        <v>78</v>
      </c>
      <c r="G70" s="7"/>
      <c r="H70" s="7"/>
      <c r="I70" s="7"/>
      <c r="J70" s="7" t="s">
        <v>107</v>
      </c>
      <c r="K70" s="7" t="s">
        <v>9</v>
      </c>
      <c r="L70" s="7" t="s">
        <v>130</v>
      </c>
      <c r="M70" s="7" t="s">
        <v>78</v>
      </c>
      <c r="N70" s="7"/>
      <c r="O70" s="7"/>
      <c r="P70" s="7"/>
      <c r="Q70" s="7" t="s">
        <v>30</v>
      </c>
      <c r="R70" s="7" t="s">
        <v>9</v>
      </c>
      <c r="S70" s="7"/>
      <c r="T70" s="7"/>
      <c r="U70" s="7"/>
      <c r="V70" s="7"/>
      <c r="W70" s="7"/>
      <c r="X70" s="7" t="s">
        <v>30</v>
      </c>
      <c r="Y70" s="7" t="s">
        <v>9</v>
      </c>
      <c r="Z70" s="7"/>
      <c r="AA70" s="7"/>
      <c r="AB70" s="7"/>
      <c r="AC70" s="7"/>
      <c r="AD70" s="7"/>
      <c r="AE70" s="7" t="s">
        <v>30</v>
      </c>
      <c r="AF70" s="7" t="s">
        <v>9</v>
      </c>
    </row>
    <row r="71" spans="1:32" x14ac:dyDescent="0.35">
      <c r="A71" s="8">
        <v>1.0208333333333333</v>
      </c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 t="s">
        <v>45</v>
      </c>
      <c r="W71" s="7"/>
      <c r="X71" s="7"/>
      <c r="Y71" s="7"/>
      <c r="Z71" s="7"/>
      <c r="AA71" s="7"/>
      <c r="AB71" s="7"/>
      <c r="AC71" s="7"/>
      <c r="AD71" s="7"/>
      <c r="AE71" s="7"/>
      <c r="AF71" s="7"/>
    </row>
    <row r="72" spans="1:32" ht="330" customHeight="1" x14ac:dyDescent="0.35">
      <c r="A72" s="8"/>
      <c r="B72" s="7" t="s">
        <v>26</v>
      </c>
      <c r="C72" s="7" t="s">
        <v>40</v>
      </c>
      <c r="D72" s="7" t="s">
        <v>54</v>
      </c>
      <c r="E72" s="7" t="s">
        <v>65</v>
      </c>
      <c r="F72" s="7" t="s">
        <v>56</v>
      </c>
      <c r="G72" s="7" t="s">
        <v>31</v>
      </c>
      <c r="H72" s="7" t="s">
        <v>45</v>
      </c>
      <c r="I72" s="7" t="s">
        <v>96</v>
      </c>
      <c r="J72" s="7" t="s">
        <v>108</v>
      </c>
      <c r="K72" s="7" t="s">
        <v>54</v>
      </c>
      <c r="L72" s="7" t="s">
        <v>127</v>
      </c>
      <c r="M72" s="7" t="s">
        <v>118</v>
      </c>
      <c r="N72" s="7" t="s">
        <v>95</v>
      </c>
      <c r="O72" s="7" t="s">
        <v>45</v>
      </c>
      <c r="P72" s="7" t="s">
        <v>96</v>
      </c>
      <c r="Q72" s="7" t="s">
        <v>162</v>
      </c>
      <c r="R72" s="7" t="s">
        <v>54</v>
      </c>
      <c r="S72" s="7" t="s">
        <v>180</v>
      </c>
      <c r="T72" s="7" t="s">
        <v>172</v>
      </c>
      <c r="U72" s="7" t="s">
        <v>95</v>
      </c>
      <c r="V72" s="7"/>
      <c r="W72" s="7" t="s">
        <v>96</v>
      </c>
      <c r="X72" s="7" t="s">
        <v>213</v>
      </c>
      <c r="Y72" s="7" t="s">
        <v>54</v>
      </c>
      <c r="Z72" s="7" t="s">
        <v>227</v>
      </c>
      <c r="AA72" s="7" t="s">
        <v>220</v>
      </c>
      <c r="AB72" s="7" t="s">
        <v>95</v>
      </c>
      <c r="AC72" s="7" t="s">
        <v>45</v>
      </c>
      <c r="AD72" s="7" t="s">
        <v>96</v>
      </c>
      <c r="AE72" s="7" t="s">
        <v>251</v>
      </c>
      <c r="AF72" s="7" t="s">
        <v>54</v>
      </c>
    </row>
    <row r="73" spans="1:32" x14ac:dyDescent="0.35">
      <c r="A73" s="4">
        <v>1.0416666666666667</v>
      </c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</row>
    <row r="74" spans="1:32" ht="64.75" customHeight="1" x14ac:dyDescent="0.35">
      <c r="A74" s="8">
        <v>1.0625</v>
      </c>
      <c r="B74" s="7"/>
      <c r="C74" s="7"/>
      <c r="D74" s="7"/>
      <c r="E74" s="7"/>
      <c r="F74" s="7"/>
      <c r="G74" s="7"/>
      <c r="H74" s="7" t="s">
        <v>54</v>
      </c>
      <c r="I74" s="7"/>
      <c r="J74" s="7"/>
      <c r="K74" s="7"/>
      <c r="L74" s="7"/>
      <c r="M74" s="7"/>
      <c r="N74" s="7" t="s">
        <v>129</v>
      </c>
      <c r="O74" s="7" t="s">
        <v>54</v>
      </c>
      <c r="P74" s="7"/>
      <c r="Q74" s="7"/>
      <c r="R74" s="7"/>
      <c r="S74" s="7"/>
      <c r="T74" s="7"/>
      <c r="U74" s="7" t="s">
        <v>182</v>
      </c>
      <c r="V74" s="7" t="s">
        <v>54</v>
      </c>
      <c r="W74" s="7"/>
      <c r="X74" s="7"/>
      <c r="Y74" s="7"/>
      <c r="Z74" s="7"/>
      <c r="AA74" s="7"/>
      <c r="AB74" s="7" t="s">
        <v>229</v>
      </c>
      <c r="AC74" s="7" t="s">
        <v>54</v>
      </c>
      <c r="AD74" s="7"/>
      <c r="AE74" s="7"/>
      <c r="AF74" s="7"/>
    </row>
    <row r="75" spans="1:32" ht="358.25" customHeight="1" x14ac:dyDescent="0.35">
      <c r="A75" s="8"/>
      <c r="B75" s="7" t="s">
        <v>27</v>
      </c>
      <c r="C75" s="7" t="s">
        <v>41</v>
      </c>
      <c r="D75" s="7" t="s">
        <v>55</v>
      </c>
      <c r="E75" s="7" t="s">
        <v>66</v>
      </c>
      <c r="F75" s="7" t="s">
        <v>64</v>
      </c>
      <c r="G75" s="7" t="s">
        <v>67</v>
      </c>
      <c r="H75" s="7"/>
      <c r="I75" s="7" t="s">
        <v>27</v>
      </c>
      <c r="J75" s="7" t="s">
        <v>109</v>
      </c>
      <c r="K75" s="7" t="s">
        <v>117</v>
      </c>
      <c r="L75" s="7" t="s">
        <v>128</v>
      </c>
      <c r="M75" s="7" t="s">
        <v>132</v>
      </c>
      <c r="N75" s="7"/>
      <c r="O75" s="7"/>
      <c r="P75" s="7" t="s">
        <v>27</v>
      </c>
      <c r="Q75" s="7" t="s">
        <v>163</v>
      </c>
      <c r="R75" s="7" t="s">
        <v>171</v>
      </c>
      <c r="S75" s="7" t="s">
        <v>181</v>
      </c>
      <c r="T75" s="7" t="s">
        <v>179</v>
      </c>
      <c r="U75" s="7"/>
      <c r="V75" s="7"/>
      <c r="W75" s="7" t="s">
        <v>27</v>
      </c>
      <c r="X75" s="7" t="s">
        <v>214</v>
      </c>
      <c r="Y75" s="7" t="s">
        <v>171</v>
      </c>
      <c r="Z75" s="7" t="s">
        <v>228</v>
      </c>
      <c r="AA75" s="7" t="s">
        <v>226</v>
      </c>
      <c r="AB75" s="7"/>
      <c r="AC75" s="7"/>
      <c r="AD75" s="7" t="s">
        <v>27</v>
      </c>
      <c r="AE75" s="7" t="s">
        <v>252</v>
      </c>
      <c r="AF75" s="7"/>
    </row>
    <row r="76" spans="1:32" x14ac:dyDescent="0.35">
      <c r="A76" s="4">
        <v>1.0833333333333333</v>
      </c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</row>
    <row r="77" spans="1:32" ht="82.75" customHeight="1" x14ac:dyDescent="0.35">
      <c r="A77" s="8">
        <v>1.1041666666666667</v>
      </c>
      <c r="B77" s="7" t="s">
        <v>28</v>
      </c>
      <c r="C77" s="6" t="s">
        <v>42</v>
      </c>
      <c r="D77" s="7" t="s">
        <v>56</v>
      </c>
      <c r="E77" s="7" t="s">
        <v>67</v>
      </c>
      <c r="F77" s="7" t="s">
        <v>31</v>
      </c>
      <c r="G77" s="7" t="s">
        <v>53</v>
      </c>
      <c r="H77" s="7"/>
      <c r="I77" s="7" t="s">
        <v>97</v>
      </c>
      <c r="J77" s="7" t="s">
        <v>45</v>
      </c>
      <c r="K77" s="7" t="s">
        <v>118</v>
      </c>
      <c r="L77" s="7" t="s">
        <v>129</v>
      </c>
      <c r="M77" s="6" t="s">
        <v>95</v>
      </c>
      <c r="N77" s="7" t="s">
        <v>9</v>
      </c>
      <c r="O77" s="7"/>
      <c r="P77" s="7" t="s">
        <v>154</v>
      </c>
      <c r="Q77" s="7" t="s">
        <v>45</v>
      </c>
      <c r="R77" s="7" t="s">
        <v>172</v>
      </c>
      <c r="S77" s="7" t="s">
        <v>182</v>
      </c>
      <c r="T77" s="6" t="s">
        <v>95</v>
      </c>
      <c r="U77" s="7" t="s">
        <v>171</v>
      </c>
      <c r="V77" s="7" t="s">
        <v>95</v>
      </c>
      <c r="W77" s="7" t="s">
        <v>206</v>
      </c>
      <c r="X77" s="7" t="s">
        <v>45</v>
      </c>
      <c r="Y77" s="7" t="s">
        <v>220</v>
      </c>
      <c r="Z77" s="7" t="s">
        <v>229</v>
      </c>
      <c r="AA77" s="6" t="s">
        <v>95</v>
      </c>
      <c r="AB77" s="7" t="s">
        <v>171</v>
      </c>
      <c r="AC77" s="7" t="s">
        <v>95</v>
      </c>
      <c r="AD77" s="7" t="s">
        <v>245</v>
      </c>
      <c r="AE77" s="7" t="s">
        <v>45</v>
      </c>
      <c r="AF77" s="7" t="s">
        <v>258</v>
      </c>
    </row>
    <row r="78" spans="1:32" ht="261.64999999999998" customHeight="1" x14ac:dyDescent="0.35">
      <c r="A78" s="8"/>
      <c r="B78" s="7"/>
      <c r="C78" s="7" t="s">
        <v>43</v>
      </c>
      <c r="D78" s="7"/>
      <c r="E78" s="7"/>
      <c r="F78" s="7"/>
      <c r="G78" s="7"/>
      <c r="H78" s="7"/>
      <c r="I78" s="7"/>
      <c r="J78" s="7"/>
      <c r="K78" s="7"/>
      <c r="L78" s="7"/>
      <c r="M78" s="7" t="s">
        <v>95</v>
      </c>
      <c r="N78" s="7"/>
      <c r="O78" s="7"/>
      <c r="P78" s="7"/>
      <c r="Q78" s="7"/>
      <c r="R78" s="7"/>
      <c r="S78" s="7"/>
      <c r="T78" s="7" t="s">
        <v>95</v>
      </c>
      <c r="U78" s="7"/>
      <c r="V78" s="7"/>
      <c r="W78" s="7"/>
      <c r="X78" s="7"/>
      <c r="Y78" s="7"/>
      <c r="Z78" s="7"/>
      <c r="AA78" s="7" t="s">
        <v>95</v>
      </c>
      <c r="AB78" s="7"/>
      <c r="AC78" s="7"/>
      <c r="AD78" s="7"/>
      <c r="AE78" s="7"/>
      <c r="AF78" s="7"/>
    </row>
    <row r="79" spans="1:32" x14ac:dyDescent="0.35">
      <c r="A79" s="8">
        <v>1.125</v>
      </c>
      <c r="B79" s="7"/>
      <c r="C79" s="7"/>
      <c r="D79" s="7"/>
      <c r="E79" s="7"/>
      <c r="F79" s="7"/>
      <c r="G79" s="7"/>
      <c r="H79" s="7"/>
      <c r="I79" s="7"/>
      <c r="J79" s="7" t="s">
        <v>101</v>
      </c>
      <c r="K79" s="7"/>
      <c r="L79" s="7"/>
      <c r="M79" s="7"/>
      <c r="N79" s="7"/>
      <c r="O79" s="7"/>
      <c r="P79" s="7"/>
      <c r="Q79" s="7" t="s">
        <v>157</v>
      </c>
      <c r="R79" s="7"/>
      <c r="S79" s="7"/>
      <c r="T79" s="7"/>
      <c r="U79" s="7"/>
      <c r="V79" s="7" t="s">
        <v>27</v>
      </c>
      <c r="W79" s="7"/>
      <c r="X79" s="7" t="s">
        <v>209</v>
      </c>
      <c r="Y79" s="7"/>
      <c r="Z79" s="7"/>
      <c r="AA79" s="7"/>
      <c r="AB79" s="7"/>
      <c r="AC79" s="7" t="s">
        <v>27</v>
      </c>
      <c r="AD79" s="7"/>
      <c r="AE79" s="7" t="s">
        <v>248</v>
      </c>
      <c r="AF79" s="7"/>
    </row>
    <row r="80" spans="1:32" ht="289.25" customHeight="1" x14ac:dyDescent="0.35">
      <c r="A80" s="8"/>
      <c r="B80" s="7" t="s">
        <v>19</v>
      </c>
      <c r="C80" s="7" t="s">
        <v>33</v>
      </c>
      <c r="D80" s="7" t="s">
        <v>48</v>
      </c>
      <c r="E80" s="7" t="s">
        <v>59</v>
      </c>
      <c r="F80" s="7" t="s">
        <v>70</v>
      </c>
      <c r="G80" s="7" t="s">
        <v>56</v>
      </c>
      <c r="H80" s="7" t="s">
        <v>27</v>
      </c>
      <c r="I80" s="7" t="s">
        <v>88</v>
      </c>
      <c r="J80" s="7"/>
      <c r="K80" s="7" t="s">
        <v>112</v>
      </c>
      <c r="L80" s="7" t="s">
        <v>121</v>
      </c>
      <c r="M80" s="7" t="s">
        <v>134</v>
      </c>
      <c r="N80" s="7" t="s">
        <v>118</v>
      </c>
      <c r="O80" s="7" t="s">
        <v>27</v>
      </c>
      <c r="P80" s="7" t="s">
        <v>148</v>
      </c>
      <c r="Q80" s="7"/>
      <c r="R80" s="7" t="s">
        <v>167</v>
      </c>
      <c r="S80" s="7" t="s">
        <v>175</v>
      </c>
      <c r="T80" s="7" t="s">
        <v>185</v>
      </c>
      <c r="U80" s="7" t="s">
        <v>172</v>
      </c>
      <c r="V80" s="7"/>
      <c r="W80" s="7"/>
      <c r="X80" s="7"/>
      <c r="Y80" s="7" t="s">
        <v>217</v>
      </c>
      <c r="Z80" s="7" t="s">
        <v>223</v>
      </c>
      <c r="AA80" s="7" t="s">
        <v>232</v>
      </c>
      <c r="AB80" s="7" t="s">
        <v>220</v>
      </c>
      <c r="AC80" s="7"/>
      <c r="AD80" s="7" t="s">
        <v>242</v>
      </c>
      <c r="AE80" s="7"/>
      <c r="AF80" s="7" t="s">
        <v>255</v>
      </c>
    </row>
    <row r="81" spans="1:32" ht="41.4" customHeight="1" x14ac:dyDescent="0.35">
      <c r="A81" s="8">
        <v>1.1458333333333333</v>
      </c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 t="s">
        <v>202</v>
      </c>
      <c r="X81" s="7"/>
      <c r="Y81" s="7"/>
      <c r="Z81" s="7"/>
      <c r="AA81" s="7"/>
      <c r="AB81" s="7"/>
      <c r="AC81" s="7"/>
      <c r="AD81" s="7"/>
      <c r="AE81" s="7"/>
      <c r="AF81" s="7"/>
    </row>
    <row r="82" spans="1:32" ht="289.25" customHeight="1" x14ac:dyDescent="0.35">
      <c r="A82" s="8"/>
      <c r="B82" s="7" t="s">
        <v>20</v>
      </c>
      <c r="C82" s="7"/>
      <c r="D82" s="7"/>
      <c r="E82" s="7"/>
      <c r="F82" s="7"/>
      <c r="G82" s="7"/>
      <c r="H82" s="7"/>
      <c r="I82" s="7" t="s">
        <v>89</v>
      </c>
      <c r="J82" s="7"/>
      <c r="K82" s="7"/>
      <c r="L82" s="7"/>
      <c r="M82" s="7"/>
      <c r="N82" s="7"/>
      <c r="O82" s="7"/>
      <c r="P82" s="7" t="s">
        <v>149</v>
      </c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 t="s">
        <v>88</v>
      </c>
      <c r="AE82" s="7"/>
      <c r="AF82" s="7"/>
    </row>
    <row r="83" spans="1:32" x14ac:dyDescent="0.35">
      <c r="A83" s="8">
        <v>1.1666666666666667</v>
      </c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</row>
    <row r="84" spans="1:32" ht="395.4" customHeight="1" x14ac:dyDescent="0.35">
      <c r="A84" s="8"/>
      <c r="B84" s="7" t="s">
        <v>21</v>
      </c>
      <c r="C84" s="7" t="s">
        <v>34</v>
      </c>
      <c r="D84" s="7" t="s">
        <v>49</v>
      </c>
      <c r="E84" s="7" t="s">
        <v>60</v>
      </c>
      <c r="F84" s="7" t="s">
        <v>71</v>
      </c>
      <c r="G84" s="7" t="s">
        <v>31</v>
      </c>
      <c r="H84" s="7" t="s">
        <v>28</v>
      </c>
      <c r="I84" s="7" t="s">
        <v>90</v>
      </c>
      <c r="J84" s="7" t="s">
        <v>102</v>
      </c>
      <c r="K84" s="7" t="s">
        <v>113</v>
      </c>
      <c r="L84" s="7" t="s">
        <v>122</v>
      </c>
      <c r="M84" s="7" t="s">
        <v>135</v>
      </c>
      <c r="N84" s="7" t="s">
        <v>95</v>
      </c>
      <c r="O84" s="7" t="s">
        <v>97</v>
      </c>
      <c r="P84" s="7" t="s">
        <v>150</v>
      </c>
      <c r="Q84" s="7" t="s">
        <v>158</v>
      </c>
      <c r="R84" s="7" t="s">
        <v>168</v>
      </c>
      <c r="S84" s="7" t="s">
        <v>176</v>
      </c>
      <c r="T84" s="7" t="s">
        <v>186</v>
      </c>
      <c r="U84" s="7" t="s">
        <v>95</v>
      </c>
      <c r="V84" s="7" t="s">
        <v>154</v>
      </c>
      <c r="W84" s="7" t="s">
        <v>203</v>
      </c>
      <c r="X84" s="7" t="s">
        <v>210</v>
      </c>
      <c r="Y84" s="7" t="s">
        <v>218</v>
      </c>
      <c r="Z84" s="7" t="s">
        <v>224</v>
      </c>
      <c r="AA84" s="7" t="s">
        <v>233</v>
      </c>
      <c r="AB84" s="7" t="s">
        <v>95</v>
      </c>
      <c r="AC84" s="7" t="s">
        <v>206</v>
      </c>
      <c r="AD84" s="7" t="s">
        <v>243</v>
      </c>
      <c r="AE84" s="7" t="s">
        <v>249</v>
      </c>
      <c r="AF84" s="7" t="s">
        <v>256</v>
      </c>
    </row>
    <row r="85" spans="1:32" x14ac:dyDescent="0.35">
      <c r="A85" s="8">
        <v>1.1875</v>
      </c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</row>
    <row r="86" spans="1:32" ht="395.4" customHeight="1" x14ac:dyDescent="0.35">
      <c r="A86" s="8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 t="s">
        <v>177</v>
      </c>
      <c r="T86" s="7" t="s">
        <v>187</v>
      </c>
      <c r="U86" s="7"/>
      <c r="V86" s="7"/>
      <c r="W86" s="7" t="s">
        <v>204</v>
      </c>
      <c r="X86" s="7" t="s">
        <v>211</v>
      </c>
      <c r="Y86" s="7" t="s">
        <v>219</v>
      </c>
      <c r="Z86" s="7" t="s">
        <v>225</v>
      </c>
      <c r="AA86" s="7" t="s">
        <v>234</v>
      </c>
      <c r="AB86" s="7"/>
      <c r="AC86" s="7"/>
      <c r="AD86" s="7" t="s">
        <v>244</v>
      </c>
      <c r="AE86" s="7" t="s">
        <v>250</v>
      </c>
      <c r="AF86" s="7" t="s">
        <v>257</v>
      </c>
    </row>
    <row r="87" spans="1:32" x14ac:dyDescent="0.35">
      <c r="A87" s="8">
        <v>1.2083333333333333</v>
      </c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 t="s">
        <v>144</v>
      </c>
      <c r="O87" s="7"/>
      <c r="P87" s="7"/>
      <c r="Q87" s="7"/>
      <c r="R87" s="7"/>
      <c r="S87" s="7"/>
      <c r="T87" s="7"/>
      <c r="U87" s="7" t="s">
        <v>195</v>
      </c>
      <c r="V87" s="7"/>
      <c r="W87" s="7"/>
      <c r="X87" s="7"/>
      <c r="Y87" s="7"/>
      <c r="Z87" s="7"/>
      <c r="AA87" s="7"/>
      <c r="AB87" s="7" t="s">
        <v>239</v>
      </c>
      <c r="AC87" s="7"/>
      <c r="AD87" s="7"/>
      <c r="AE87" s="7"/>
      <c r="AF87" s="7"/>
    </row>
    <row r="88" spans="1:32" ht="395.4" customHeight="1" x14ac:dyDescent="0.35">
      <c r="A88" s="8"/>
      <c r="B88" s="7" t="s">
        <v>29</v>
      </c>
      <c r="C88" s="7" t="s">
        <v>44</v>
      </c>
      <c r="D88" s="7" t="s">
        <v>57</v>
      </c>
      <c r="E88" s="7" t="s">
        <v>68</v>
      </c>
      <c r="F88" s="7" t="s">
        <v>79</v>
      </c>
      <c r="G88" s="7" t="s">
        <v>84</v>
      </c>
      <c r="H88" s="7" t="s">
        <v>86</v>
      </c>
      <c r="I88" s="7" t="s">
        <v>98</v>
      </c>
      <c r="J88" s="7" t="s">
        <v>110</v>
      </c>
      <c r="K88" s="7" t="s">
        <v>119</v>
      </c>
      <c r="L88" s="7" t="s">
        <v>131</v>
      </c>
      <c r="M88" s="7" t="s">
        <v>141</v>
      </c>
      <c r="N88" s="7"/>
      <c r="O88" s="7" t="s">
        <v>146</v>
      </c>
      <c r="P88" s="7" t="s">
        <v>155</v>
      </c>
      <c r="Q88" s="7" t="s">
        <v>164</v>
      </c>
      <c r="R88" s="7" t="s">
        <v>173</v>
      </c>
      <c r="S88" s="7" t="s">
        <v>183</v>
      </c>
      <c r="T88" s="7" t="s">
        <v>191</v>
      </c>
      <c r="U88" s="7"/>
      <c r="V88" s="7" t="s">
        <v>199</v>
      </c>
      <c r="W88" s="7" t="s">
        <v>207</v>
      </c>
      <c r="X88" s="7" t="s">
        <v>215</v>
      </c>
      <c r="Y88" s="7" t="s">
        <v>221</v>
      </c>
      <c r="Z88" s="7" t="s">
        <v>230</v>
      </c>
      <c r="AA88" s="7" t="s">
        <v>237</v>
      </c>
      <c r="AB88" s="7"/>
      <c r="AC88" s="7" t="s">
        <v>240</v>
      </c>
      <c r="AD88" s="7" t="s">
        <v>246</v>
      </c>
      <c r="AE88" s="7" t="s">
        <v>253</v>
      </c>
      <c r="AF88" s="7" t="s">
        <v>259</v>
      </c>
    </row>
    <row r="89" spans="1:32" x14ac:dyDescent="0.35">
      <c r="A89" s="9">
        <v>1.2291666666666667</v>
      </c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</row>
    <row r="90" spans="1:32" ht="78" x14ac:dyDescent="0.35">
      <c r="A90" s="10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6" t="s">
        <v>196</v>
      </c>
      <c r="V90" s="6" t="s">
        <v>200</v>
      </c>
      <c r="W90" s="7"/>
      <c r="X90" s="7"/>
      <c r="Y90" s="7"/>
      <c r="Z90" s="7"/>
      <c r="AA90" s="7"/>
      <c r="AB90" s="7"/>
      <c r="AC90" s="7"/>
      <c r="AD90" s="7"/>
      <c r="AE90" s="7"/>
      <c r="AF90" s="7"/>
    </row>
  </sheetData>
  <mergeCells count="917">
    <mergeCell ref="A19:A20"/>
    <mergeCell ref="A21:A22"/>
    <mergeCell ref="A23:A24"/>
    <mergeCell ref="A25:A26"/>
    <mergeCell ref="A27:A28"/>
    <mergeCell ref="A29:A30"/>
    <mergeCell ref="A5:A6"/>
    <mergeCell ref="A7:A8"/>
    <mergeCell ref="A9:A10"/>
    <mergeCell ref="A11:A12"/>
    <mergeCell ref="A13:A14"/>
    <mergeCell ref="A15:A16"/>
    <mergeCell ref="A67:A68"/>
    <mergeCell ref="A69:A70"/>
    <mergeCell ref="A45:A46"/>
    <mergeCell ref="A47:A48"/>
    <mergeCell ref="A49:A50"/>
    <mergeCell ref="A51:A52"/>
    <mergeCell ref="A53:A54"/>
    <mergeCell ref="A55:A56"/>
    <mergeCell ref="A31:A32"/>
    <mergeCell ref="A33:A34"/>
    <mergeCell ref="A35:A36"/>
    <mergeCell ref="A39:A40"/>
    <mergeCell ref="A41:A42"/>
    <mergeCell ref="A43:A44"/>
    <mergeCell ref="B31:B35"/>
    <mergeCell ref="B36:B37"/>
    <mergeCell ref="B38:B39"/>
    <mergeCell ref="B40:B41"/>
    <mergeCell ref="A85:A86"/>
    <mergeCell ref="A87:A88"/>
    <mergeCell ref="A89:A90"/>
    <mergeCell ref="B5:B7"/>
    <mergeCell ref="B8:B9"/>
    <mergeCell ref="B10:B11"/>
    <mergeCell ref="B12:B14"/>
    <mergeCell ref="B15:B17"/>
    <mergeCell ref="B18:B19"/>
    <mergeCell ref="B20:B23"/>
    <mergeCell ref="A71:A72"/>
    <mergeCell ref="A74:A75"/>
    <mergeCell ref="A77:A78"/>
    <mergeCell ref="A79:A80"/>
    <mergeCell ref="A81:A82"/>
    <mergeCell ref="A83:A84"/>
    <mergeCell ref="A58:A59"/>
    <mergeCell ref="A60:A61"/>
    <mergeCell ref="A63:A64"/>
    <mergeCell ref="A65:A66"/>
    <mergeCell ref="B77:B79"/>
    <mergeCell ref="B80:B81"/>
    <mergeCell ref="B82:B83"/>
    <mergeCell ref="B84:B87"/>
    <mergeCell ref="B88:B90"/>
    <mergeCell ref="C5:C7"/>
    <mergeCell ref="C8:C9"/>
    <mergeCell ref="C10:C11"/>
    <mergeCell ref="C12:C15"/>
    <mergeCell ref="C16:C17"/>
    <mergeCell ref="B58:B60"/>
    <mergeCell ref="B61:B63"/>
    <mergeCell ref="B64:B67"/>
    <mergeCell ref="B68:B71"/>
    <mergeCell ref="B72:B74"/>
    <mergeCell ref="B75:B76"/>
    <mergeCell ref="B42:B43"/>
    <mergeCell ref="B44:B47"/>
    <mergeCell ref="B48:B49"/>
    <mergeCell ref="B50:B51"/>
    <mergeCell ref="B52:B55"/>
    <mergeCell ref="B56:B57"/>
    <mergeCell ref="B24:B27"/>
    <mergeCell ref="B28:B30"/>
    <mergeCell ref="C38:C39"/>
    <mergeCell ref="C40:C43"/>
    <mergeCell ref="C44:C47"/>
    <mergeCell ref="C48:C49"/>
    <mergeCell ref="C50:C51"/>
    <mergeCell ref="C52:C55"/>
    <mergeCell ref="C18:C19"/>
    <mergeCell ref="C20:C23"/>
    <mergeCell ref="C24:C27"/>
    <mergeCell ref="C28:C31"/>
    <mergeCell ref="C32:C35"/>
    <mergeCell ref="C36:C37"/>
    <mergeCell ref="C72:C74"/>
    <mergeCell ref="C75:C76"/>
    <mergeCell ref="C78:C79"/>
    <mergeCell ref="C80:C83"/>
    <mergeCell ref="C84:C87"/>
    <mergeCell ref="C88:C90"/>
    <mergeCell ref="C58:C60"/>
    <mergeCell ref="C61:C63"/>
    <mergeCell ref="C64:C65"/>
    <mergeCell ref="C66:C67"/>
    <mergeCell ref="C68:C69"/>
    <mergeCell ref="C70:C71"/>
    <mergeCell ref="D22:D23"/>
    <mergeCell ref="D24:D27"/>
    <mergeCell ref="D28:D31"/>
    <mergeCell ref="D32:D35"/>
    <mergeCell ref="D5:D7"/>
    <mergeCell ref="D8:D9"/>
    <mergeCell ref="D10:D11"/>
    <mergeCell ref="D12:D13"/>
    <mergeCell ref="D14:D15"/>
    <mergeCell ref="D16:D17"/>
    <mergeCell ref="D75:D76"/>
    <mergeCell ref="D77:D79"/>
    <mergeCell ref="D80:D83"/>
    <mergeCell ref="D84:D87"/>
    <mergeCell ref="D88:D90"/>
    <mergeCell ref="E5:E7"/>
    <mergeCell ref="E8:E9"/>
    <mergeCell ref="E10:E11"/>
    <mergeCell ref="E12:E15"/>
    <mergeCell ref="E16:E19"/>
    <mergeCell ref="D56:D57"/>
    <mergeCell ref="D58:D60"/>
    <mergeCell ref="D61:D63"/>
    <mergeCell ref="D64:D67"/>
    <mergeCell ref="D68:D71"/>
    <mergeCell ref="D72:D74"/>
    <mergeCell ref="D38:D39"/>
    <mergeCell ref="D40:D43"/>
    <mergeCell ref="D44:D47"/>
    <mergeCell ref="D48:D49"/>
    <mergeCell ref="D50:D51"/>
    <mergeCell ref="D52:D55"/>
    <mergeCell ref="D18:D19"/>
    <mergeCell ref="D20:D21"/>
    <mergeCell ref="E84:E87"/>
    <mergeCell ref="E88:E90"/>
    <mergeCell ref="F5:F7"/>
    <mergeCell ref="F8:F9"/>
    <mergeCell ref="F10:F11"/>
    <mergeCell ref="F12:F15"/>
    <mergeCell ref="F16:F17"/>
    <mergeCell ref="F18:F19"/>
    <mergeCell ref="F20:F23"/>
    <mergeCell ref="E61:E63"/>
    <mergeCell ref="E64:E67"/>
    <mergeCell ref="E68:E71"/>
    <mergeCell ref="E72:E74"/>
    <mergeCell ref="E75:E76"/>
    <mergeCell ref="E77:E79"/>
    <mergeCell ref="E44:E47"/>
    <mergeCell ref="E48:E49"/>
    <mergeCell ref="E50:E51"/>
    <mergeCell ref="E52:E55"/>
    <mergeCell ref="E56:E57"/>
    <mergeCell ref="E58:E60"/>
    <mergeCell ref="E20:E23"/>
    <mergeCell ref="E24:E27"/>
    <mergeCell ref="E28:E31"/>
    <mergeCell ref="F56:F57"/>
    <mergeCell ref="F58:F60"/>
    <mergeCell ref="F24:F27"/>
    <mergeCell ref="F28:F31"/>
    <mergeCell ref="F32:F35"/>
    <mergeCell ref="F36:F37"/>
    <mergeCell ref="F38:F39"/>
    <mergeCell ref="F40:F43"/>
    <mergeCell ref="E80:E83"/>
    <mergeCell ref="E32:E37"/>
    <mergeCell ref="E38:E39"/>
    <mergeCell ref="E40:E43"/>
    <mergeCell ref="G38:G39"/>
    <mergeCell ref="G40:G43"/>
    <mergeCell ref="G44:G47"/>
    <mergeCell ref="G48:G51"/>
    <mergeCell ref="F80:F83"/>
    <mergeCell ref="F84:F87"/>
    <mergeCell ref="F88:F90"/>
    <mergeCell ref="G5:G7"/>
    <mergeCell ref="G8:G11"/>
    <mergeCell ref="G12:G15"/>
    <mergeCell ref="G16:G19"/>
    <mergeCell ref="G20:G23"/>
    <mergeCell ref="G24:G27"/>
    <mergeCell ref="G28:G30"/>
    <mergeCell ref="F61:F67"/>
    <mergeCell ref="F68:F69"/>
    <mergeCell ref="F70:F71"/>
    <mergeCell ref="F72:F74"/>
    <mergeCell ref="F75:F76"/>
    <mergeCell ref="F77:F79"/>
    <mergeCell ref="F44:F47"/>
    <mergeCell ref="F48:F49"/>
    <mergeCell ref="F50:F51"/>
    <mergeCell ref="F52:F55"/>
    <mergeCell ref="G88:G90"/>
    <mergeCell ref="H5:H7"/>
    <mergeCell ref="H8:H9"/>
    <mergeCell ref="H10:H11"/>
    <mergeCell ref="H12:H17"/>
    <mergeCell ref="H18:H19"/>
    <mergeCell ref="H20:H22"/>
    <mergeCell ref="H23:H27"/>
    <mergeCell ref="H28:H31"/>
    <mergeCell ref="H32:H33"/>
    <mergeCell ref="G68:G71"/>
    <mergeCell ref="G72:G74"/>
    <mergeCell ref="G75:G76"/>
    <mergeCell ref="G77:G79"/>
    <mergeCell ref="G80:G83"/>
    <mergeCell ref="G84:G87"/>
    <mergeCell ref="G52:G53"/>
    <mergeCell ref="G54:G55"/>
    <mergeCell ref="G56:G57"/>
    <mergeCell ref="G58:G61"/>
    <mergeCell ref="G62:G63"/>
    <mergeCell ref="G64:G67"/>
    <mergeCell ref="G31:G35"/>
    <mergeCell ref="G36:G37"/>
    <mergeCell ref="H84:H87"/>
    <mergeCell ref="H88:H90"/>
    <mergeCell ref="I5:I7"/>
    <mergeCell ref="I8:I9"/>
    <mergeCell ref="I10:I11"/>
    <mergeCell ref="I12:I14"/>
    <mergeCell ref="I15:I19"/>
    <mergeCell ref="I20:I23"/>
    <mergeCell ref="I24:I27"/>
    <mergeCell ref="H56:H57"/>
    <mergeCell ref="H59:H60"/>
    <mergeCell ref="H61:H67"/>
    <mergeCell ref="H68:H71"/>
    <mergeCell ref="H72:H73"/>
    <mergeCell ref="H74:H79"/>
    <mergeCell ref="H34:H35"/>
    <mergeCell ref="H36:H37"/>
    <mergeCell ref="H39:H43"/>
    <mergeCell ref="H44:H47"/>
    <mergeCell ref="H48:H51"/>
    <mergeCell ref="H52:H55"/>
    <mergeCell ref="I61:I63"/>
    <mergeCell ref="I64:I67"/>
    <mergeCell ref="I28:I35"/>
    <mergeCell ref="I36:I37"/>
    <mergeCell ref="I38:I39"/>
    <mergeCell ref="I40:I41"/>
    <mergeCell ref="I42:I43"/>
    <mergeCell ref="I44:I47"/>
    <mergeCell ref="H80:H83"/>
    <mergeCell ref="J30:J31"/>
    <mergeCell ref="J32:J35"/>
    <mergeCell ref="J36:J37"/>
    <mergeCell ref="J38:J39"/>
    <mergeCell ref="I84:I87"/>
    <mergeCell ref="I88:I90"/>
    <mergeCell ref="J6:J7"/>
    <mergeCell ref="J8:J9"/>
    <mergeCell ref="J10:J11"/>
    <mergeCell ref="J12:J13"/>
    <mergeCell ref="J15:J17"/>
    <mergeCell ref="J18:J19"/>
    <mergeCell ref="J20:J23"/>
    <mergeCell ref="J24:J25"/>
    <mergeCell ref="I68:I71"/>
    <mergeCell ref="I72:I74"/>
    <mergeCell ref="I75:I76"/>
    <mergeCell ref="I77:I79"/>
    <mergeCell ref="I80:I81"/>
    <mergeCell ref="I82:I83"/>
    <mergeCell ref="I48:I49"/>
    <mergeCell ref="I50:I51"/>
    <mergeCell ref="I52:I55"/>
    <mergeCell ref="I58:I60"/>
    <mergeCell ref="J75:J76"/>
    <mergeCell ref="J77:J78"/>
    <mergeCell ref="J79:J83"/>
    <mergeCell ref="J84:J87"/>
    <mergeCell ref="J88:J90"/>
    <mergeCell ref="K6:K7"/>
    <mergeCell ref="K8:K9"/>
    <mergeCell ref="K10:K11"/>
    <mergeCell ref="K12:K13"/>
    <mergeCell ref="K14:K15"/>
    <mergeCell ref="J61:J63"/>
    <mergeCell ref="J64:J65"/>
    <mergeCell ref="J66:J67"/>
    <mergeCell ref="J68:J69"/>
    <mergeCell ref="J70:J71"/>
    <mergeCell ref="J72:J74"/>
    <mergeCell ref="J40:J43"/>
    <mergeCell ref="J44:J47"/>
    <mergeCell ref="J48:J49"/>
    <mergeCell ref="J50:J51"/>
    <mergeCell ref="J52:J55"/>
    <mergeCell ref="J58:J60"/>
    <mergeCell ref="J26:J27"/>
    <mergeCell ref="J28:J29"/>
    <mergeCell ref="K38:K39"/>
    <mergeCell ref="K40:K43"/>
    <mergeCell ref="K44:K47"/>
    <mergeCell ref="K48:K49"/>
    <mergeCell ref="K16:K17"/>
    <mergeCell ref="K18:K19"/>
    <mergeCell ref="K20:K21"/>
    <mergeCell ref="K22:K23"/>
    <mergeCell ref="K24:K25"/>
    <mergeCell ref="K26:K27"/>
    <mergeCell ref="K88:K90"/>
    <mergeCell ref="L6:L7"/>
    <mergeCell ref="L8:L9"/>
    <mergeCell ref="L10:L11"/>
    <mergeCell ref="L12:L15"/>
    <mergeCell ref="L16:L19"/>
    <mergeCell ref="L20:L23"/>
    <mergeCell ref="L24:L25"/>
    <mergeCell ref="L26:L27"/>
    <mergeCell ref="L28:L31"/>
    <mergeCell ref="K70:K71"/>
    <mergeCell ref="K72:K74"/>
    <mergeCell ref="K75:K76"/>
    <mergeCell ref="K77:K79"/>
    <mergeCell ref="K80:K83"/>
    <mergeCell ref="K84:K87"/>
    <mergeCell ref="K50:K51"/>
    <mergeCell ref="K52:K55"/>
    <mergeCell ref="K58:K60"/>
    <mergeCell ref="K61:K63"/>
    <mergeCell ref="K64:K67"/>
    <mergeCell ref="K68:K69"/>
    <mergeCell ref="K28:K31"/>
    <mergeCell ref="K32:K35"/>
    <mergeCell ref="M12:M15"/>
    <mergeCell ref="M16:M17"/>
    <mergeCell ref="M18:M19"/>
    <mergeCell ref="L72:L74"/>
    <mergeCell ref="L75:L76"/>
    <mergeCell ref="L77:L79"/>
    <mergeCell ref="L80:L83"/>
    <mergeCell ref="L84:L87"/>
    <mergeCell ref="L88:L90"/>
    <mergeCell ref="L52:L55"/>
    <mergeCell ref="L56:L57"/>
    <mergeCell ref="L58:L60"/>
    <mergeCell ref="L61:L63"/>
    <mergeCell ref="L64:L69"/>
    <mergeCell ref="L70:L71"/>
    <mergeCell ref="L32:L37"/>
    <mergeCell ref="L38:L39"/>
    <mergeCell ref="L40:L43"/>
    <mergeCell ref="L44:L47"/>
    <mergeCell ref="L48:L49"/>
    <mergeCell ref="L50:L51"/>
    <mergeCell ref="N5:N7"/>
    <mergeCell ref="N8:N10"/>
    <mergeCell ref="N11:N15"/>
    <mergeCell ref="N16:N19"/>
    <mergeCell ref="N20:N22"/>
    <mergeCell ref="M56:M57"/>
    <mergeCell ref="M58:M60"/>
    <mergeCell ref="M61:M67"/>
    <mergeCell ref="M68:M69"/>
    <mergeCell ref="M38:M39"/>
    <mergeCell ref="M40:M43"/>
    <mergeCell ref="M44:M47"/>
    <mergeCell ref="M48:M49"/>
    <mergeCell ref="M50:M51"/>
    <mergeCell ref="M52:M55"/>
    <mergeCell ref="M20:M21"/>
    <mergeCell ref="M22:M23"/>
    <mergeCell ref="M24:M25"/>
    <mergeCell ref="M26:M27"/>
    <mergeCell ref="M28:M31"/>
    <mergeCell ref="M32:M35"/>
    <mergeCell ref="M6:M7"/>
    <mergeCell ref="M8:M9"/>
    <mergeCell ref="M10:M11"/>
    <mergeCell ref="N31:N35"/>
    <mergeCell ref="N36:N37"/>
    <mergeCell ref="N38:N39"/>
    <mergeCell ref="N40:N43"/>
    <mergeCell ref="M75:M76"/>
    <mergeCell ref="M78:M79"/>
    <mergeCell ref="M80:M83"/>
    <mergeCell ref="M84:M87"/>
    <mergeCell ref="M88:M90"/>
    <mergeCell ref="M70:M71"/>
    <mergeCell ref="M72:M74"/>
    <mergeCell ref="N84:N86"/>
    <mergeCell ref="N87:N90"/>
    <mergeCell ref="O5:O7"/>
    <mergeCell ref="O8:O9"/>
    <mergeCell ref="O10:O11"/>
    <mergeCell ref="O12:O17"/>
    <mergeCell ref="O18:O19"/>
    <mergeCell ref="O20:O22"/>
    <mergeCell ref="O23:O27"/>
    <mergeCell ref="O28:O31"/>
    <mergeCell ref="N64:N67"/>
    <mergeCell ref="N68:N71"/>
    <mergeCell ref="N72:N73"/>
    <mergeCell ref="N74:N76"/>
    <mergeCell ref="N77:N79"/>
    <mergeCell ref="N80:N83"/>
    <mergeCell ref="N44:N47"/>
    <mergeCell ref="N48:N51"/>
    <mergeCell ref="N52:N55"/>
    <mergeCell ref="N56:N57"/>
    <mergeCell ref="N58:N61"/>
    <mergeCell ref="N62:N63"/>
    <mergeCell ref="N23:N27"/>
    <mergeCell ref="N28:N30"/>
    <mergeCell ref="P6:P7"/>
    <mergeCell ref="P8:P9"/>
    <mergeCell ref="P10:P11"/>
    <mergeCell ref="P12:P13"/>
    <mergeCell ref="P15:P19"/>
    <mergeCell ref="O48:O51"/>
    <mergeCell ref="O52:O55"/>
    <mergeCell ref="O56:O57"/>
    <mergeCell ref="O59:O60"/>
    <mergeCell ref="O32:O33"/>
    <mergeCell ref="O34:O35"/>
    <mergeCell ref="O36:O37"/>
    <mergeCell ref="O39:O41"/>
    <mergeCell ref="O42:O43"/>
    <mergeCell ref="O44:O47"/>
    <mergeCell ref="P26:P27"/>
    <mergeCell ref="P28:P35"/>
    <mergeCell ref="P36:P37"/>
    <mergeCell ref="P38:P39"/>
    <mergeCell ref="O72:O73"/>
    <mergeCell ref="O74:O79"/>
    <mergeCell ref="O80:O83"/>
    <mergeCell ref="O84:O87"/>
    <mergeCell ref="O88:O90"/>
    <mergeCell ref="O61:O67"/>
    <mergeCell ref="O68:O71"/>
    <mergeCell ref="P77:P79"/>
    <mergeCell ref="P80:P81"/>
    <mergeCell ref="P82:P83"/>
    <mergeCell ref="P84:P87"/>
    <mergeCell ref="P88:P90"/>
    <mergeCell ref="Q5:Q7"/>
    <mergeCell ref="Q8:Q9"/>
    <mergeCell ref="Q10:Q11"/>
    <mergeCell ref="Q12:Q13"/>
    <mergeCell ref="Q15:Q17"/>
    <mergeCell ref="P58:P60"/>
    <mergeCell ref="P61:P63"/>
    <mergeCell ref="P64:P67"/>
    <mergeCell ref="P68:P71"/>
    <mergeCell ref="P72:P74"/>
    <mergeCell ref="P75:P76"/>
    <mergeCell ref="P40:P41"/>
    <mergeCell ref="P42:P43"/>
    <mergeCell ref="P44:P47"/>
    <mergeCell ref="P48:P49"/>
    <mergeCell ref="P50:P51"/>
    <mergeCell ref="P52:P55"/>
    <mergeCell ref="P20:P23"/>
    <mergeCell ref="P24:P25"/>
    <mergeCell ref="Q40:Q43"/>
    <mergeCell ref="Q44:Q47"/>
    <mergeCell ref="Q48:Q49"/>
    <mergeCell ref="Q50:Q51"/>
    <mergeCell ref="Q18:Q19"/>
    <mergeCell ref="Q20:Q23"/>
    <mergeCell ref="Q24:Q27"/>
    <mergeCell ref="Q28:Q29"/>
    <mergeCell ref="Q30:Q31"/>
    <mergeCell ref="Q32:Q35"/>
    <mergeCell ref="Q88:Q90"/>
    <mergeCell ref="R5:R7"/>
    <mergeCell ref="R8:R9"/>
    <mergeCell ref="R10:R11"/>
    <mergeCell ref="R12:R13"/>
    <mergeCell ref="R14:R15"/>
    <mergeCell ref="R16:R17"/>
    <mergeCell ref="R18:R19"/>
    <mergeCell ref="R20:R21"/>
    <mergeCell ref="R22:R23"/>
    <mergeCell ref="Q70:Q71"/>
    <mergeCell ref="Q72:Q74"/>
    <mergeCell ref="Q75:Q76"/>
    <mergeCell ref="Q77:Q78"/>
    <mergeCell ref="Q79:Q83"/>
    <mergeCell ref="Q84:Q87"/>
    <mergeCell ref="Q52:Q55"/>
    <mergeCell ref="Q58:Q60"/>
    <mergeCell ref="Q61:Q63"/>
    <mergeCell ref="Q64:Q65"/>
    <mergeCell ref="Q66:Q67"/>
    <mergeCell ref="Q68:Q69"/>
    <mergeCell ref="Q36:Q37"/>
    <mergeCell ref="Q38:Q39"/>
    <mergeCell ref="R88:R90"/>
    <mergeCell ref="S5:S7"/>
    <mergeCell ref="S8:S9"/>
    <mergeCell ref="S10:S11"/>
    <mergeCell ref="S12:S15"/>
    <mergeCell ref="S16:S17"/>
    <mergeCell ref="S18:S19"/>
    <mergeCell ref="S20:S23"/>
    <mergeCell ref="S24:S27"/>
    <mergeCell ref="R68:R69"/>
    <mergeCell ref="R70:R71"/>
    <mergeCell ref="R72:R74"/>
    <mergeCell ref="R75:R76"/>
    <mergeCell ref="R77:R79"/>
    <mergeCell ref="R80:R83"/>
    <mergeCell ref="R48:R49"/>
    <mergeCell ref="R50:R51"/>
    <mergeCell ref="R52:R55"/>
    <mergeCell ref="R58:R60"/>
    <mergeCell ref="R61:R63"/>
    <mergeCell ref="R64:R67"/>
    <mergeCell ref="R24:R27"/>
    <mergeCell ref="R28:R31"/>
    <mergeCell ref="R32:R35"/>
    <mergeCell ref="S58:S60"/>
    <mergeCell ref="S61:S63"/>
    <mergeCell ref="S28:S31"/>
    <mergeCell ref="S32:S35"/>
    <mergeCell ref="S38:S39"/>
    <mergeCell ref="S40:S43"/>
    <mergeCell ref="S44:S45"/>
    <mergeCell ref="S46:S47"/>
    <mergeCell ref="R84:R87"/>
    <mergeCell ref="R38:R39"/>
    <mergeCell ref="R40:R43"/>
    <mergeCell ref="R44:R47"/>
    <mergeCell ref="T28:T31"/>
    <mergeCell ref="T32:T35"/>
    <mergeCell ref="T38:T39"/>
    <mergeCell ref="T40:T43"/>
    <mergeCell ref="S84:S85"/>
    <mergeCell ref="S86:S87"/>
    <mergeCell ref="S88:S90"/>
    <mergeCell ref="T5:T7"/>
    <mergeCell ref="T8:T9"/>
    <mergeCell ref="T10:T11"/>
    <mergeCell ref="T12:T15"/>
    <mergeCell ref="T16:T17"/>
    <mergeCell ref="T18:T19"/>
    <mergeCell ref="T20:T21"/>
    <mergeCell ref="S64:S67"/>
    <mergeCell ref="S68:S71"/>
    <mergeCell ref="S72:S74"/>
    <mergeCell ref="S75:S76"/>
    <mergeCell ref="S77:S79"/>
    <mergeCell ref="S80:S83"/>
    <mergeCell ref="S48:S49"/>
    <mergeCell ref="S50:S51"/>
    <mergeCell ref="S52:S55"/>
    <mergeCell ref="S56:S57"/>
    <mergeCell ref="T80:T83"/>
    <mergeCell ref="T84:T85"/>
    <mergeCell ref="T86:T87"/>
    <mergeCell ref="T88:T90"/>
    <mergeCell ref="U5:U7"/>
    <mergeCell ref="U8:U10"/>
    <mergeCell ref="U11:U15"/>
    <mergeCell ref="U16:U17"/>
    <mergeCell ref="U18:U19"/>
    <mergeCell ref="U20:U22"/>
    <mergeCell ref="T58:T60"/>
    <mergeCell ref="T61:T67"/>
    <mergeCell ref="T68:T71"/>
    <mergeCell ref="T72:T74"/>
    <mergeCell ref="T75:T76"/>
    <mergeCell ref="T78:T79"/>
    <mergeCell ref="T44:T45"/>
    <mergeCell ref="T46:T47"/>
    <mergeCell ref="T48:T49"/>
    <mergeCell ref="T50:T51"/>
    <mergeCell ref="T52:T55"/>
    <mergeCell ref="T56:T57"/>
    <mergeCell ref="T22:T23"/>
    <mergeCell ref="T24:T27"/>
    <mergeCell ref="U52:U55"/>
    <mergeCell ref="U56:U57"/>
    <mergeCell ref="U58:U61"/>
    <mergeCell ref="U62:U63"/>
    <mergeCell ref="U23:U27"/>
    <mergeCell ref="U28:U30"/>
    <mergeCell ref="U31:U35"/>
    <mergeCell ref="U36:U37"/>
    <mergeCell ref="U38:U39"/>
    <mergeCell ref="U40:U43"/>
    <mergeCell ref="V31:V33"/>
    <mergeCell ref="V34:V35"/>
    <mergeCell ref="V36:V37"/>
    <mergeCell ref="V39:V41"/>
    <mergeCell ref="V42:V43"/>
    <mergeCell ref="V44:V47"/>
    <mergeCell ref="U84:U86"/>
    <mergeCell ref="U87:U89"/>
    <mergeCell ref="V5:V7"/>
    <mergeCell ref="V8:V9"/>
    <mergeCell ref="V10:V11"/>
    <mergeCell ref="V12:V15"/>
    <mergeCell ref="V18:V19"/>
    <mergeCell ref="V20:V22"/>
    <mergeCell ref="V23:V27"/>
    <mergeCell ref="V28:V30"/>
    <mergeCell ref="U64:U67"/>
    <mergeCell ref="U68:U71"/>
    <mergeCell ref="U72:U73"/>
    <mergeCell ref="U74:U76"/>
    <mergeCell ref="U77:U79"/>
    <mergeCell ref="U80:U83"/>
    <mergeCell ref="U44:U47"/>
    <mergeCell ref="U48:U51"/>
    <mergeCell ref="V71:V73"/>
    <mergeCell ref="V74:V76"/>
    <mergeCell ref="V77:V78"/>
    <mergeCell ref="V79:V83"/>
    <mergeCell ref="V84:V87"/>
    <mergeCell ref="V88:V89"/>
    <mergeCell ref="V48:V51"/>
    <mergeCell ref="V52:V55"/>
    <mergeCell ref="V56:V57"/>
    <mergeCell ref="V59:V60"/>
    <mergeCell ref="V61:V67"/>
    <mergeCell ref="V68:V70"/>
    <mergeCell ref="W32:W35"/>
    <mergeCell ref="W36:W37"/>
    <mergeCell ref="W38:W41"/>
    <mergeCell ref="W42:W43"/>
    <mergeCell ref="W5:W7"/>
    <mergeCell ref="W8:W9"/>
    <mergeCell ref="W10:W11"/>
    <mergeCell ref="W12:W15"/>
    <mergeCell ref="W16:W17"/>
    <mergeCell ref="W19:W23"/>
    <mergeCell ref="W81:W83"/>
    <mergeCell ref="W84:W85"/>
    <mergeCell ref="W86:W87"/>
    <mergeCell ref="W88:W90"/>
    <mergeCell ref="X5:X7"/>
    <mergeCell ref="X8:X9"/>
    <mergeCell ref="X10:X11"/>
    <mergeCell ref="X12:X13"/>
    <mergeCell ref="X15:X17"/>
    <mergeCell ref="X18:X19"/>
    <mergeCell ref="W61:W63"/>
    <mergeCell ref="W64:W67"/>
    <mergeCell ref="W68:W71"/>
    <mergeCell ref="W72:W74"/>
    <mergeCell ref="W75:W76"/>
    <mergeCell ref="W77:W80"/>
    <mergeCell ref="W44:W45"/>
    <mergeCell ref="W46:W47"/>
    <mergeCell ref="W48:W49"/>
    <mergeCell ref="W50:W51"/>
    <mergeCell ref="W52:W55"/>
    <mergeCell ref="W58:W60"/>
    <mergeCell ref="W24:W27"/>
    <mergeCell ref="W28:W31"/>
    <mergeCell ref="X44:X45"/>
    <mergeCell ref="X46:X47"/>
    <mergeCell ref="X48:X49"/>
    <mergeCell ref="X50:X51"/>
    <mergeCell ref="X20:X23"/>
    <mergeCell ref="X24:X27"/>
    <mergeCell ref="X28:X29"/>
    <mergeCell ref="X30:X31"/>
    <mergeCell ref="X32:X35"/>
    <mergeCell ref="X36:X37"/>
    <mergeCell ref="X86:X87"/>
    <mergeCell ref="X88:X90"/>
    <mergeCell ref="Y5:Y7"/>
    <mergeCell ref="Y8:Y9"/>
    <mergeCell ref="Y10:Y11"/>
    <mergeCell ref="Y12:Y13"/>
    <mergeCell ref="Y14:Y15"/>
    <mergeCell ref="Y16:Y17"/>
    <mergeCell ref="Y18:Y19"/>
    <mergeCell ref="Y20:Y21"/>
    <mergeCell ref="X70:X71"/>
    <mergeCell ref="X72:X74"/>
    <mergeCell ref="X75:X76"/>
    <mergeCell ref="X77:X78"/>
    <mergeCell ref="X79:X83"/>
    <mergeCell ref="X84:X85"/>
    <mergeCell ref="X52:X55"/>
    <mergeCell ref="X58:X60"/>
    <mergeCell ref="X61:X63"/>
    <mergeCell ref="X64:X65"/>
    <mergeCell ref="X66:X67"/>
    <mergeCell ref="X68:X69"/>
    <mergeCell ref="X38:X39"/>
    <mergeCell ref="X40:X43"/>
    <mergeCell ref="Y40:Y43"/>
    <mergeCell ref="Y44:Y45"/>
    <mergeCell ref="Y46:Y47"/>
    <mergeCell ref="Y48:Y49"/>
    <mergeCell ref="Y50:Y51"/>
    <mergeCell ref="Y52:Y55"/>
    <mergeCell ref="Y22:Y23"/>
    <mergeCell ref="Y24:Y27"/>
    <mergeCell ref="Y28:Y31"/>
    <mergeCell ref="Y32:Y35"/>
    <mergeCell ref="Y36:Y37"/>
    <mergeCell ref="Y38:Y39"/>
    <mergeCell ref="Y75:Y76"/>
    <mergeCell ref="Y77:Y79"/>
    <mergeCell ref="Y80:Y83"/>
    <mergeCell ref="Y84:Y85"/>
    <mergeCell ref="Y86:Y87"/>
    <mergeCell ref="Y88:Y90"/>
    <mergeCell ref="Y58:Y60"/>
    <mergeCell ref="Y61:Y63"/>
    <mergeCell ref="Y64:Y67"/>
    <mergeCell ref="Y68:Y69"/>
    <mergeCell ref="Y70:Y71"/>
    <mergeCell ref="Y72:Y74"/>
    <mergeCell ref="Z28:Z31"/>
    <mergeCell ref="Z32:Z35"/>
    <mergeCell ref="Z38:Z39"/>
    <mergeCell ref="Z40:Z43"/>
    <mergeCell ref="Z5:Z7"/>
    <mergeCell ref="Z8:Z9"/>
    <mergeCell ref="Z10:Z11"/>
    <mergeCell ref="Z12:Z15"/>
    <mergeCell ref="Z16:Z17"/>
    <mergeCell ref="Z18:Z19"/>
    <mergeCell ref="Z77:Z79"/>
    <mergeCell ref="Z80:Z83"/>
    <mergeCell ref="Z84:Z85"/>
    <mergeCell ref="Z86:Z87"/>
    <mergeCell ref="Z88:Z90"/>
    <mergeCell ref="AA5:AA7"/>
    <mergeCell ref="AA8:AA9"/>
    <mergeCell ref="AA10:AA11"/>
    <mergeCell ref="AA12:AA15"/>
    <mergeCell ref="AA16:AA17"/>
    <mergeCell ref="Z58:Z60"/>
    <mergeCell ref="Z61:Z63"/>
    <mergeCell ref="Z64:Z67"/>
    <mergeCell ref="Z68:Z71"/>
    <mergeCell ref="Z72:Z74"/>
    <mergeCell ref="Z75:Z76"/>
    <mergeCell ref="Z44:Z45"/>
    <mergeCell ref="Z46:Z47"/>
    <mergeCell ref="Z48:Z49"/>
    <mergeCell ref="Z50:Z51"/>
    <mergeCell ref="Z52:Z55"/>
    <mergeCell ref="Z56:Z57"/>
    <mergeCell ref="Z20:Z23"/>
    <mergeCell ref="Z24:Z27"/>
    <mergeCell ref="AA38:AA39"/>
    <mergeCell ref="AA40:AA43"/>
    <mergeCell ref="AA44:AA45"/>
    <mergeCell ref="AA46:AA47"/>
    <mergeCell ref="AA48:AA49"/>
    <mergeCell ref="AA50:AA51"/>
    <mergeCell ref="AA18:AA19"/>
    <mergeCell ref="AA20:AA21"/>
    <mergeCell ref="AA22:AA23"/>
    <mergeCell ref="AA24:AA27"/>
    <mergeCell ref="AA28:AA31"/>
    <mergeCell ref="AA32:AA35"/>
    <mergeCell ref="AA75:AA76"/>
    <mergeCell ref="AA78:AA79"/>
    <mergeCell ref="AA80:AA83"/>
    <mergeCell ref="AA84:AA85"/>
    <mergeCell ref="AA86:AA87"/>
    <mergeCell ref="AA88:AA90"/>
    <mergeCell ref="AA52:AA55"/>
    <mergeCell ref="AA56:AA57"/>
    <mergeCell ref="AA58:AA60"/>
    <mergeCell ref="AA61:AA67"/>
    <mergeCell ref="AA68:AA71"/>
    <mergeCell ref="AA72:AA74"/>
    <mergeCell ref="AB31:AB35"/>
    <mergeCell ref="AB36:AB37"/>
    <mergeCell ref="AB38:AB39"/>
    <mergeCell ref="AB40:AB43"/>
    <mergeCell ref="AB5:AB7"/>
    <mergeCell ref="AB8:AB10"/>
    <mergeCell ref="AB11:AB15"/>
    <mergeCell ref="AB16:AB17"/>
    <mergeCell ref="AB18:AB19"/>
    <mergeCell ref="AB20:AB22"/>
    <mergeCell ref="AB84:AB86"/>
    <mergeCell ref="AB87:AB90"/>
    <mergeCell ref="AC5:AC7"/>
    <mergeCell ref="AC8:AC9"/>
    <mergeCell ref="AC10:AC11"/>
    <mergeCell ref="AC12:AC15"/>
    <mergeCell ref="AC18:AC19"/>
    <mergeCell ref="AC20:AC22"/>
    <mergeCell ref="AC23:AC27"/>
    <mergeCell ref="AC28:AC31"/>
    <mergeCell ref="AB64:AB67"/>
    <mergeCell ref="AB68:AB71"/>
    <mergeCell ref="AB72:AB73"/>
    <mergeCell ref="AB74:AB76"/>
    <mergeCell ref="AB77:AB79"/>
    <mergeCell ref="AB80:AB83"/>
    <mergeCell ref="AB44:AB47"/>
    <mergeCell ref="AB48:AB51"/>
    <mergeCell ref="AB52:AB55"/>
    <mergeCell ref="AB56:AB57"/>
    <mergeCell ref="AB58:AB61"/>
    <mergeCell ref="AB62:AB63"/>
    <mergeCell ref="AB23:AB27"/>
    <mergeCell ref="AB28:AB30"/>
    <mergeCell ref="AD12:AD15"/>
    <mergeCell ref="AD16:AD17"/>
    <mergeCell ref="AD19:AD23"/>
    <mergeCell ref="AC72:AC73"/>
    <mergeCell ref="AC74:AC76"/>
    <mergeCell ref="AC77:AC78"/>
    <mergeCell ref="AC79:AC83"/>
    <mergeCell ref="AC84:AC87"/>
    <mergeCell ref="AC88:AC90"/>
    <mergeCell ref="AC48:AC51"/>
    <mergeCell ref="AC52:AC55"/>
    <mergeCell ref="AC56:AC57"/>
    <mergeCell ref="AC59:AC60"/>
    <mergeCell ref="AC61:AC67"/>
    <mergeCell ref="AC68:AC71"/>
    <mergeCell ref="AC32:AC33"/>
    <mergeCell ref="AC34:AC35"/>
    <mergeCell ref="AC36:AC37"/>
    <mergeCell ref="AC39:AC41"/>
    <mergeCell ref="AC42:AC43"/>
    <mergeCell ref="AC44:AC47"/>
    <mergeCell ref="AD84:AD85"/>
    <mergeCell ref="AD86:AD87"/>
    <mergeCell ref="AD88:AD90"/>
    <mergeCell ref="AD58:AD60"/>
    <mergeCell ref="AD61:AD63"/>
    <mergeCell ref="AD64:AD67"/>
    <mergeCell ref="AD68:AD71"/>
    <mergeCell ref="AD72:AD74"/>
    <mergeCell ref="AD75:AD76"/>
    <mergeCell ref="AE5:AE7"/>
    <mergeCell ref="AE8:AE9"/>
    <mergeCell ref="AE10:AE11"/>
    <mergeCell ref="AE12:AE13"/>
    <mergeCell ref="AE15:AE17"/>
    <mergeCell ref="AE18:AE19"/>
    <mergeCell ref="AD77:AD79"/>
    <mergeCell ref="AD80:AD81"/>
    <mergeCell ref="AD82:AD83"/>
    <mergeCell ref="AD42:AD43"/>
    <mergeCell ref="AD44:AD45"/>
    <mergeCell ref="AD46:AD47"/>
    <mergeCell ref="AD48:AD49"/>
    <mergeCell ref="AD50:AD51"/>
    <mergeCell ref="AD52:AD55"/>
    <mergeCell ref="AD24:AD27"/>
    <mergeCell ref="AD28:AD31"/>
    <mergeCell ref="AD32:AD35"/>
    <mergeCell ref="AD36:AD37"/>
    <mergeCell ref="AD38:AD39"/>
    <mergeCell ref="AD40:AD41"/>
    <mergeCell ref="AD5:AD7"/>
    <mergeCell ref="AD8:AD9"/>
    <mergeCell ref="AD10:AD11"/>
    <mergeCell ref="AE44:AE45"/>
    <mergeCell ref="AE46:AE47"/>
    <mergeCell ref="AE48:AE49"/>
    <mergeCell ref="AE50:AE51"/>
    <mergeCell ref="AE20:AE23"/>
    <mergeCell ref="AE24:AE27"/>
    <mergeCell ref="AE28:AE29"/>
    <mergeCell ref="AE30:AE31"/>
    <mergeCell ref="AE32:AE35"/>
    <mergeCell ref="AE36:AE37"/>
    <mergeCell ref="AE86:AE87"/>
    <mergeCell ref="AE88:AE90"/>
    <mergeCell ref="AF5:AF7"/>
    <mergeCell ref="AF8:AF9"/>
    <mergeCell ref="AF10:AF11"/>
    <mergeCell ref="AF12:AF13"/>
    <mergeCell ref="AF14:AF15"/>
    <mergeCell ref="AF16:AF17"/>
    <mergeCell ref="AF18:AF19"/>
    <mergeCell ref="AF20:AF21"/>
    <mergeCell ref="AE70:AE71"/>
    <mergeCell ref="AE72:AE74"/>
    <mergeCell ref="AE75:AE76"/>
    <mergeCell ref="AE77:AE78"/>
    <mergeCell ref="AE79:AE83"/>
    <mergeCell ref="AE84:AE85"/>
    <mergeCell ref="AE52:AE55"/>
    <mergeCell ref="AE58:AE60"/>
    <mergeCell ref="AE61:AE63"/>
    <mergeCell ref="AE64:AE65"/>
    <mergeCell ref="AE66:AE67"/>
    <mergeCell ref="AE68:AE69"/>
    <mergeCell ref="AE38:AE39"/>
    <mergeCell ref="AE40:AE43"/>
    <mergeCell ref="AF40:AF43"/>
    <mergeCell ref="AF44:AF45"/>
    <mergeCell ref="AF46:AF47"/>
    <mergeCell ref="AF48:AF49"/>
    <mergeCell ref="AF50:AF51"/>
    <mergeCell ref="AF52:AF55"/>
    <mergeCell ref="AF22:AF23"/>
    <mergeCell ref="AF24:AF27"/>
    <mergeCell ref="AF28:AF31"/>
    <mergeCell ref="AF32:AF35"/>
    <mergeCell ref="AF36:AF37"/>
    <mergeCell ref="AF38:AF39"/>
    <mergeCell ref="AF77:AF79"/>
    <mergeCell ref="AF80:AF83"/>
    <mergeCell ref="AF84:AF85"/>
    <mergeCell ref="AF86:AF87"/>
    <mergeCell ref="AF88:AF90"/>
    <mergeCell ref="AF58:AF60"/>
    <mergeCell ref="AF61:AF63"/>
    <mergeCell ref="AF64:AF67"/>
    <mergeCell ref="AF68:AF69"/>
    <mergeCell ref="AF70:AF71"/>
    <mergeCell ref="AF72:AF7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12.01.2025</vt:lpstr>
    </vt:vector>
  </TitlesOfParts>
  <Company>Discovery Communications Inc.,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Mohamad, Fazilah</dc:creator>
  <cp:lastModifiedBy>LIM, Sok Kwan</cp:lastModifiedBy>
  <dcterms:created xsi:type="dcterms:W3CDTF">2025-10-27T07:20:02Z</dcterms:created>
  <dcterms:modified xsi:type="dcterms:W3CDTF">2025-10-27T07:50:21Z</dcterms:modified>
</cp:coreProperties>
</file>