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NOVEMBER/"/>
    </mc:Choice>
  </mc:AlternateContent>
  <xr:revisionPtr revIDLastSave="0" documentId="8_{05B82AFB-0527-4807-9CA7-3B5C41AA03C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1.01.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2" i="2" l="1"/>
  <c r="AD2" i="2"/>
  <c r="AC2" i="2"/>
  <c r="AB2" i="2"/>
  <c r="AA2" i="2"/>
  <c r="Z2" i="2"/>
  <c r="Y2" i="2"/>
  <c r="X2" i="2"/>
  <c r="W2" i="2"/>
  <c r="V2" i="2"/>
  <c r="U2" i="2"/>
  <c r="T2" i="2"/>
  <c r="S2" i="2"/>
  <c r="R2" i="2"/>
  <c r="Q2" i="2"/>
  <c r="P2" i="2"/>
  <c r="O2" i="2"/>
  <c r="N2" i="2"/>
  <c r="M2" i="2"/>
  <c r="L2" i="2"/>
  <c r="K2" i="2"/>
  <c r="J2" i="2"/>
  <c r="I2" i="2"/>
  <c r="H2" i="2"/>
  <c r="G2" i="2"/>
  <c r="F2" i="2"/>
  <c r="E2" i="2"/>
  <c r="D2" i="2"/>
  <c r="C2" i="2"/>
  <c r="B2" i="2"/>
</calcChain>
</file>

<file path=xl/sharedStrings.xml><?xml version="1.0" encoding="utf-8"?>
<sst xmlns="http://schemas.openxmlformats.org/spreadsheetml/2006/main" count="1259" uniqueCount="306">
  <si>
    <t>DNA HGTV Asia</t>
  </si>
  <si>
    <t>Sunday</t>
  </si>
  <si>
    <t>Monday</t>
  </si>
  <si>
    <t>Tuesday</t>
  </si>
  <si>
    <t>Wednesday</t>
  </si>
  <si>
    <t>Thursday</t>
  </si>
  <si>
    <t>Friday</t>
  </si>
  <si>
    <t>Saturday</t>
  </si>
  <si>
    <t>SINSTD</t>
  </si>
  <si>
    <t>Homes Gone Wild (Season 2) - Good The Bad The Wild, The (3)</t>
  </si>
  <si>
    <t>Homes Gone Wild (Season 2) - We Need To Steal A Chair (4)</t>
  </si>
  <si>
    <t>Fixer Upper: The Lakehouse - Installing Showstoppers (5)</t>
  </si>
  <si>
    <t>Fixer Upper: The Lakehouse - Jos Surprise On Fixer Uppers 10th Anniversary Reve (6)</t>
  </si>
  <si>
    <t>Izzy Does It - Highend Fix For Family Friends (6)</t>
  </si>
  <si>
    <t>Tropic Like It's Hot - Getting Zesty In Roatn (5)</t>
  </si>
  <si>
    <t>Tropic Like It's Hot - Sparks Fly In Spanish Wells (7)</t>
  </si>
  <si>
    <t>Married To Real Estate (Season 3) - To Downsize Or Upgrade (7)</t>
  </si>
  <si>
    <t>Fix My Frankenhouse (Season 2) - Deadly Doubts (4)</t>
  </si>
  <si>
    <t>Lakefront Bargain Hunt Renovation (Season 4) - Lakefront Fixer Upper Near Family, A (4)</t>
  </si>
  <si>
    <t>Battle On The Beach (Season 5) - Two Baths One Bombshell (5)</t>
  </si>
  <si>
    <t>My Lottery Dream Home 100 Dreams Come True</t>
  </si>
  <si>
    <t>Scariest House In America (Season 2) - From Scary To Stunning (6)</t>
  </si>
  <si>
    <t>My Lottery Dream Home (Season 18) - Golden State Of Mind (7)</t>
  </si>
  <si>
    <t>My Lottery Dream Home (Season 18) - Lottery Dream Desert Oasis, A (8)</t>
  </si>
  <si>
    <t>Bargain Block (Season 4) - London House, The (6)</t>
  </si>
  <si>
    <t>Neighborhood Watch - Well That Was Scary (8)</t>
  </si>
  <si>
    <t>Neighborhood Watch - Fails Fiascos And Face Palms (9)</t>
  </si>
  <si>
    <t>Fix My Frankenhouse (Season 2) - Stairway From Hell (3)</t>
  </si>
  <si>
    <t>House Hunters (Season 188) - Great Dallas Dilemma, The (7)</t>
  </si>
  <si>
    <t>My Lottery Dream Home (Season 14) - Anything You Want In Vermont (14)</t>
  </si>
  <si>
    <t>House Hunters (Season 188) - Room For Everyone In Arizona, A (8)</t>
  </si>
  <si>
    <t>My Lottery Dream Home (Season 16) - Gold Lady Of Lake Mendota (1)</t>
  </si>
  <si>
    <t>House Hunters: Amazing Water Homes (Season 2) - Sisters Settle In Gulf Shores (5)</t>
  </si>
  <si>
    <t>My Lottery Dream Home (Season 15) - Rubber City Band Aid (3)</t>
  </si>
  <si>
    <t>House Hunters: Amazing Water Homes (Season 2) - Searching For Scenic Views In Shalimar Florida (6)</t>
  </si>
  <si>
    <t>My Lottery Dream Home (Season 15) - Living Large In Lubbock (4)</t>
  </si>
  <si>
    <t>House Hunters Renovation (Season 16) - Girl Power Reno (11)</t>
  </si>
  <si>
    <t>Farmhouse Fixer (Season 2) - Sight Unseen (4)</t>
  </si>
  <si>
    <t>Help! I Wrecked My House (Season 3) - Midcentury Mishap (1)</t>
  </si>
  <si>
    <t>House Hunters International (Season 205) - Coping With High Rent In Copenhagen (4)</t>
  </si>
  <si>
    <t>Unsellable Houses (Season 2) - Renewed Ocean Views (13)</t>
  </si>
  <si>
    <t>House Hunters International (Season 199) - Dream Of Moving To Queenstown New Zealand, A (12)</t>
  </si>
  <si>
    <t>House Hunters (Season 266) - Style Dreams In Decatur (10)</t>
  </si>
  <si>
    <t>House Hunters Renovation (Season 14) - Open Concept Conundrums (4)</t>
  </si>
  <si>
    <t>Flip To A Million - Big Flipping Experiment, A (1)</t>
  </si>
  <si>
    <t>Sin City Rehab - Analysis Paralysis (4)</t>
  </si>
  <si>
    <t>House Hunters Renovation (Season 14) - Renovation In The Clouds, A (5)</t>
  </si>
  <si>
    <t>Married To Real Estate (Season 3) - Education In Design (8)</t>
  </si>
  <si>
    <t>House Hunters International (Season 199) - Screen Time Escape To Cairns Australia (13)</t>
  </si>
  <si>
    <t>House Hunters (Season 266) - Hobby Farm In Saginaw (11)</t>
  </si>
  <si>
    <t>Sin City Rehab - Bottom Line, The (5)</t>
  </si>
  <si>
    <t>My Lottery Dream Home (Season 18) - New New Jersey, A (9)</t>
  </si>
  <si>
    <t>My Lottery Dream Home (Season 18) - Big Bucks In Boca Raton (10)</t>
  </si>
  <si>
    <t>Castle Impossible (Season 2) - Secret Library, The (1)</t>
  </si>
  <si>
    <t>House Hunters (Season 188) - Put A Ring On It (9)</t>
  </si>
  <si>
    <t>My Lottery Dream Home (Season 16) - Tappahannock Is For Lovers (2)</t>
  </si>
  <si>
    <t>Restoration Road With Clint Harp - Idaho Train Car (13)</t>
  </si>
  <si>
    <t>House Hunters International (Season 131) - Friends Like These In Melbourne (10)</t>
  </si>
  <si>
    <t>House Hunters (Season 13800) - Moving On Up In Chicago (11)</t>
  </si>
  <si>
    <t>Flipping 101 With Tarek El Moussa (Season 2) - High Desert To High Risk (10)</t>
  </si>
  <si>
    <t>Good Bones (Season 7) - Framing Fiasco In The Valley (1)</t>
  </si>
  <si>
    <t>Christina On The Coast (Season 3) - Midcentury Boho Home (1)</t>
  </si>
  <si>
    <t>House Hunters International (Season 131) - Return To Lyon (12)</t>
  </si>
  <si>
    <t>House Hunters (Season 13800) - Midcentury Mod For The Family (13)</t>
  </si>
  <si>
    <t>Tropic Like It's Hot - Eleuthera Ever After (8)</t>
  </si>
  <si>
    <t>Tropic Like It's Hot - Empty Nesters Take Exuma (9)</t>
  </si>
  <si>
    <t>House Hunters International (Season 205) - Searching For Self In Ho Chi Minh City Vietnam (5)</t>
  </si>
  <si>
    <t>House Hunters (Season 266) - Sunday Dinners In Seattle (12)</t>
  </si>
  <si>
    <t>Christina On The Coast (Season 3) - Heartfelt Hacienda Makeover (2)</t>
  </si>
  <si>
    <t>Flipping 101 With Tarek El Moussa (Season 2) - Overlapping Mortgages (11)</t>
  </si>
  <si>
    <t>Battle On The Beach (Season 5) - Scrollstopping Spaces (6)</t>
  </si>
  <si>
    <t>House Hunters (Season 188) - Keeping Up With The Joneses In Dc (10)</t>
  </si>
  <si>
    <t>My Lottery Dream Home (Season 16) - Family Bonds (3)</t>
  </si>
  <si>
    <t>Building Roots - Rekindling Joy In A Beloved Home (4)</t>
  </si>
  <si>
    <t>House Hunters International (Season 131) - Adventures In Adulthood In Madrid (11)</t>
  </si>
  <si>
    <t>House Hunters (Season 13800) - Space In The Suburbs (12)</t>
  </si>
  <si>
    <t>Scariest House In America (Season 2) - Ghoulish Great Lakes, The (5)</t>
  </si>
  <si>
    <t>Junk Or Jackpot? (Season 1) - Its A Doll World After All (5)</t>
  </si>
  <si>
    <t>Building Roots - Inspirational Aframe (5)</t>
  </si>
  <si>
    <t>House Hunters International (Season 131) - Ocean View In Okinawa (13)</t>
  </si>
  <si>
    <t>House Hunters (Season 13900) - Victorian Or View In Colorado (1)</t>
  </si>
  <si>
    <t>Tough Love With Hilary Farr (Season 2) - Hilarys Dealt A Full House (1)</t>
  </si>
  <si>
    <t>House Hunters International (Season 204) - From Rocket City To Studying Space In Strasbourg (7)</t>
  </si>
  <si>
    <t>House Hunters (Season 266) - Sibling Squabble In Palm Beach (13)</t>
  </si>
  <si>
    <t>Neighborhood Watch - When Plans Go Wrong (10)</t>
  </si>
  <si>
    <t>Neighborhood Watch - Laughing At Loved Ones (11)</t>
  </si>
  <si>
    <t>Bargain Block (Season 4) - Midcentury Modern House, The (8)</t>
  </si>
  <si>
    <t>House Hunters: Amazing Water Homes (Season 2) - Trading Sun For Shore In Seattle (7)</t>
  </si>
  <si>
    <t>My Lottery Dream Home (Season 15) - Friendly Kenly (5)</t>
  </si>
  <si>
    <t>House Hunters International (Season 132) - Small Spaces And Big Expectations In Shenzhen Chin (9)</t>
  </si>
  <si>
    <t>House Hunters (Season 13200) - City Vs Suburban Chicago (11)</t>
  </si>
  <si>
    <t>Renovation Aloha (Season 2) - Surf Board House (9)</t>
  </si>
  <si>
    <t>Farmhouse Fixer (Season 2) - Old Home By The Sea (5)</t>
  </si>
  <si>
    <t>Home Town Takeover (Season 3) - An Extra Seat At The Table (3)</t>
  </si>
  <si>
    <t>House Hunters International (Season 132) - Taste Of Chang Mai Thailand, A (11)</t>
  </si>
  <si>
    <t>House Hunters (Season 13200) - Always Room For Improvement In Phoenix (13)</t>
  </si>
  <si>
    <t>Homes Gone Wild (Season 2) - Fit For A King And Queen (5)</t>
  </si>
  <si>
    <t>Homes Gone Wild (Season 2) - Halo Effect (6)</t>
  </si>
  <si>
    <t>House Hunters International (Season 205) - City Lights Or Fairway Nights In Edinburgh (6)</t>
  </si>
  <si>
    <t>House Hunters (Season 267) - New Chapter In Dallas (1)</t>
  </si>
  <si>
    <t>Home Town Takeover (Season 3) - Show Must Go On, The (4)</t>
  </si>
  <si>
    <t>Renovation Aloha (Season 2) - Termites Squatters And Freeways (10)</t>
  </si>
  <si>
    <t>Lakefront Bargain Hunt Renovation (Season 4) - Vermont Family Looks For A Waterfront Oasis On L, A (5)</t>
  </si>
  <si>
    <t>House Hunters: Amazing Water Homes (Season 2) - Picking A Riverfront Property In Parker Arizona (8)</t>
  </si>
  <si>
    <t>My Lottery Dream Home (Season 15) - Memphis Family Ties (6)</t>
  </si>
  <si>
    <t>House Hunters International (Season 132) - Home Base In Belgium (10)</t>
  </si>
  <si>
    <t>House Hunters (Season 13200) - Picky In St Louis (12)</t>
  </si>
  <si>
    <t>Help! I Wrecked My House (Season 3) - Take Me Out Of My Reno (2)</t>
  </si>
  <si>
    <t>House Hunters Renovation (Season 18) - Torrance House In Time For Baby, A (2)</t>
  </si>
  <si>
    <t>House Hunters International (Season 132) - New Love New Home New Rules In Sydney (12)</t>
  </si>
  <si>
    <t>House Hunters (Season 140) - Colorado Farmhouse Rock (1)</t>
  </si>
  <si>
    <t>Fixer Upper: The Hotel - Were In The Hotel Business (1)</t>
  </si>
  <si>
    <t>Fixer Upper: The Hotel - When Modern Design And Historical Architecture Col (2)</t>
  </si>
  <si>
    <t>House Hunters International (Season 199) - Civilization Or Serenity In Roero Italy (1)</t>
  </si>
  <si>
    <t>House Hunters (Season 267) - Fire Dancing In Duluth (2)</t>
  </si>
  <si>
    <t>My Lottery Dream Home: Where Are They Now? (Season - Dreams Drama And Sunshine (3)</t>
  </si>
  <si>
    <t>Fix My Frankenhouse (Season 2) - Walls Have Secrets, The (5)</t>
  </si>
  <si>
    <t>Fix My Frankenhouse (Season 2) - Monster With Two Faces, The (6)</t>
  </si>
  <si>
    <t>House Hunters Renovation (Season 16) - Fine German Engineering (12)</t>
  </si>
  <si>
    <t>Ugliest House In America (Season 7) - Great Plains Greater Ugly (1)</t>
  </si>
  <si>
    <t>Junk Or Jackpot? (Season 1) - Game Overhaul (4)</t>
  </si>
  <si>
    <t>Flip To A Million - Finding A Palace In Dallas (2)</t>
  </si>
  <si>
    <t>House Hunters Renovation (Season 14) - Reno Rollercoaster, A (6)</t>
  </si>
  <si>
    <t>Married To Real Estate (Season 3) - Rockin In Roswell (9)</t>
  </si>
  <si>
    <t>House Hunters: Cabin Dreams (Season 2) - An Abode For Snow Boarders In Big Bear California (1)</t>
  </si>
  <si>
    <t>House Hunters (Season 267) - To Rent And Buy In Los Angeles (3)</t>
  </si>
  <si>
    <t>Sin City Rehab - Deal Is Done, The (6)</t>
  </si>
  <si>
    <t>My Lottery Dream Home (Season 18) - Alabama Awaits (11)</t>
  </si>
  <si>
    <t>My Lottery Dream Home (Season 18) - Moms Best Friends And Helping Hands (12)</t>
  </si>
  <si>
    <t>Castle Impossible (Season 2) - Granny And The Gutted Gatehouse PT 1 (2)</t>
  </si>
  <si>
    <t>House Hunters (Season 188) - Moving In Together In Milwaukee (11)</t>
  </si>
  <si>
    <t>My Lottery Dream Home (Season 16) - Below Dock (4)</t>
  </si>
  <si>
    <t>Good Bones (Season 7) - Major Mansion Makeover (2)</t>
  </si>
  <si>
    <t>House Hunters International (Season 135) - Falling In Love With Wroclaw Poland (1)</t>
  </si>
  <si>
    <t>House Hunters (Season 13900) - Buying Together In Buffalo (2)</t>
  </si>
  <si>
    <t>Tropic Like It's Hot - Leap Of Love In Tulum, A (10)</t>
  </si>
  <si>
    <t>Tropic Like It's Hot - Besties Take Tulum (11)</t>
  </si>
  <si>
    <t>House Hunters International (Season 205) - New Life New Dreams Yucatn Bound (7)</t>
  </si>
  <si>
    <t>House Hunters (Season 267) - Multigenerational In La (4)</t>
  </si>
  <si>
    <t>Christina On The Coast (Season 3) - Boho Industrial Bathroom (3)</t>
  </si>
  <si>
    <t>Flipping 101 With Tarek El Moussa (Season 2) - Married To The Flip (12)</t>
  </si>
  <si>
    <t>Battle On The Beach (Season 5) - Final Battle, The (7)</t>
  </si>
  <si>
    <t>House Hunters (Season 188) - Spending Big In Vegas (12)</t>
  </si>
  <si>
    <t>My Lottery Dream Home (Season 16) - Rolling In It On The Texas Plains (5)</t>
  </si>
  <si>
    <t>Building Roots - Legacy Log Cabin And A Backyard Rescue, A (6)</t>
  </si>
  <si>
    <t>House Hunters International (Season 135) - Touchdown In Poland (2)</t>
  </si>
  <si>
    <t>House Hunters (Season 13900) - Young Buyer Seeks Vacation Lake House In Florida (4)</t>
  </si>
  <si>
    <t>Tough Love With Hilary Farr (Season 2) - Bachelor Pad Be Gone (2)</t>
  </si>
  <si>
    <t>House Hunters International (Season 204) - Family Embrace In Stockholm, A (8)</t>
  </si>
  <si>
    <t>House Hunters (Season 267) - Philly Charm Vs The Burbs (5)</t>
  </si>
  <si>
    <t>Fixer Upper: Colorado Mountain House (Season 1) - Were Not In Waco Anymore (1)</t>
  </si>
  <si>
    <t>Bargain Block (Season 4) - Art Deco House, The (9)</t>
  </si>
  <si>
    <t>House Hunters: Amazing Water Homes (Season 2) - Searching For A New Home In Nassau (9)</t>
  </si>
  <si>
    <t>My Lottery Dream Home (Season 15) - Bustle To The Burbs (7)</t>
  </si>
  <si>
    <t>Farmhouse Fixer (Season 2) - East Coast Farmhouse West Coast Vibes (6)</t>
  </si>
  <si>
    <t>House Hunters International (Season 132) - Family Feud In Freising, A (13)</t>
  </si>
  <si>
    <t>House Hunters (Season 140) - Seeking In Cincy (2)</t>
  </si>
  <si>
    <t>Homes Gone Wild (Season 2) - Bottleottleottle (7)</t>
  </si>
  <si>
    <t>Homes Gone Wild (Season 2) - Secret Stash (8)</t>
  </si>
  <si>
    <t>House Hunters International (Season 205) - Kauai To Kiwi In Dunedin New Zealand (8)</t>
  </si>
  <si>
    <t>House Hunters (Season 267) - Villains Lair In Maine (6)</t>
  </si>
  <si>
    <t>Home Town Takeover (Season 3) - Start Your Engines (5)</t>
  </si>
  <si>
    <t>Worst Yard On The Block - Clutter To A Comeback (3)</t>
  </si>
  <si>
    <t>Worst Yard On The Block - Scrubs Vs Shrubs (8)</t>
  </si>
  <si>
    <t>Lakefront Bargain Hunt Renovation (Season 4) - Hoping For Major Upgrades For Minimal Cost On Lake (6)</t>
  </si>
  <si>
    <t>House Hunters: Amazing Water Homes (Season 2) - Staying Above It All In Slidell Louisiana (10)</t>
  </si>
  <si>
    <t>My Lottery Dream Home (Season 15) - Im Italian I Cook Sauce (8)</t>
  </si>
  <si>
    <t>Help! I Wrecked My House (Season 3) - Root Of The Problem, The (3)</t>
  </si>
  <si>
    <t>House Hunters International (Season 137) - Fearing Finnish Winters In Jyvaskyla (1)</t>
  </si>
  <si>
    <t>House Hunters (Season 140) - Modern Vs Historic In South Carolina (3)</t>
  </si>
  <si>
    <t>Fixer Upper: The Hotel - Creating Unique Spaces (3)</t>
  </si>
  <si>
    <t>Fixer Upper: The Hotel - New Phase For The Hotel, A (4)</t>
  </si>
  <si>
    <t>House Hunters: Cabin Dreams (Season 2) - Bringing Baby Home To Lake Arrowhead California (2)</t>
  </si>
  <si>
    <t>House Hunters (Season 267) - Waterfront Wishes In Florida (7)</t>
  </si>
  <si>
    <t>My Lottery Dream Home: Where Are They Now? (Season - From Coast To Coast (1)</t>
  </si>
  <si>
    <t>Fix My Frankenhouse (Season 2) - Kitchen Under The Stairs, The (7)</t>
  </si>
  <si>
    <t>Fix My Frankenhouse (Season 2) - Son Of Frankenhouse (8)</t>
  </si>
  <si>
    <t>House Hunters Renovation (Season 16) - Facing The Reno Music (13)</t>
  </si>
  <si>
    <t>Ugliest House In America (Season 7) - Midwest Brings The Ugly, The (2)</t>
  </si>
  <si>
    <t>Junk Or Jackpot? (Season 1) - Welcome To The Doll House (3)</t>
  </si>
  <si>
    <t>Flip To A Million - When Help Freezes Over (3)</t>
  </si>
  <si>
    <t>House Hunters Renovation (Season 14) - Flying Into A Renovation (7)</t>
  </si>
  <si>
    <t>Married To Real Estate (Season 3) - Living Large In Sandy Springs (10)</t>
  </si>
  <si>
    <t>House Hunters: Cabin Dreams (Season 2) - Searching High And Low In West Chester Pa (3)</t>
  </si>
  <si>
    <t>House Hunters (Season 267) - Back Home To The midwest (8)</t>
  </si>
  <si>
    <t>Sin City Rehab - Amalfi Meets Palm Springs (7)</t>
  </si>
  <si>
    <t>My Lottery Dream Home (Season 18) - Ojai Homecoming (13)</t>
  </si>
  <si>
    <t>My Lottery Dream Home (Season 18) - Casa Rica The Essence Of Dreams (14)</t>
  </si>
  <si>
    <t>Castle Impossible (Season 2) - Powder Rooms Royal Flush, The (3)</t>
  </si>
  <si>
    <t>House Hunters (Season 188) - Tempest In Tampa, A (13)</t>
  </si>
  <si>
    <t>My Lottery Dream Home (Season 16) - Small Town Big Dreams (6)</t>
  </si>
  <si>
    <t>Good Bones (Season 7) - Two Chicks Forever Home (3)</t>
  </si>
  <si>
    <t>House Hunters International (Season 135) - New Baby And New Life In Katowice, A (3)</t>
  </si>
  <si>
    <t>House Hunters (Season 13900) - Young Buyer Starts Over In Boise (5)</t>
  </si>
  <si>
    <t>Tropic Like It's Hot - Tight Quarters To Tropical Nights (13)</t>
  </si>
  <si>
    <t>Tropic Like It's Hot - Home And A Heart In Jac, A (14)</t>
  </si>
  <si>
    <t>House Hunters International (Season 205) - Chanting From Atlanta To Amsterdam (9)</t>
  </si>
  <si>
    <t>House Hunters (Season 267) - Project Vs Perfect In Memphis (9)</t>
  </si>
  <si>
    <t>Christina On The Coast (Season 3) - Modern Kitchen Meets Waterfront Dream (4)</t>
  </si>
  <si>
    <t>Flipping El Moussas, The - Our First Flip (1)</t>
  </si>
  <si>
    <t>Building Outside The Lines (Season 2) - From Trailer To Riverside Retreat (1)</t>
  </si>
  <si>
    <t>House Hunters (Season 189) - Coyotes In La La Land (1)</t>
  </si>
  <si>
    <t>My Lottery Dream Home (Season 16) - Newlywed And Cashed Up In Richmond (7)</t>
  </si>
  <si>
    <t>Building Roots - Mineinspired Home And A Mountain Bungalow, A (7)</t>
  </si>
  <si>
    <t>House Hunters International (Season 135) - Taste Of A New Life In Prague, A (4)</t>
  </si>
  <si>
    <t>House Hunters (Season 13900) - South Dakota Funny Farm (6)</t>
  </si>
  <si>
    <t>Tough Love With Hilary Farr (Season 2) - From Ukraine With Love (4)</t>
  </si>
  <si>
    <t>House Hunters International (Season 204) - Agriturismo Or Bust In Italia (9)</t>
  </si>
  <si>
    <t>House Hunters (Season 267) - Thinking Ahead In Tacoma (10)</t>
  </si>
  <si>
    <t>Fixer Upper: Colorado Mountain House (Season 1) - Bear With Us (2)</t>
  </si>
  <si>
    <t>Bargain Block (Season 4) - Crumbling In Corktown (10)</t>
  </si>
  <si>
    <t>House Hunters: Amazing Water Homes (Season 3) - Fishing For A Future In Tennessee (1)</t>
  </si>
  <si>
    <t>My Lottery Dream Home (Season 15) - Nova Scotia Homecoming Queen (9)</t>
  </si>
  <si>
    <t>Farmhouse Fixer (Season 2) - Farm To Stable (7)</t>
  </si>
  <si>
    <t>House Hunters International (Season 137) - Escaping The Comfortable Life For London Thrills (2)</t>
  </si>
  <si>
    <t>House Hunters (Season 140) - Iowa Famcave (4)</t>
  </si>
  <si>
    <t>Homes Gone Wild (Season 2) - Episode 9 (9)</t>
  </si>
  <si>
    <t>Homes Gone Wild (Season 2) - Episode 10 (10)</t>
  </si>
  <si>
    <t>House Hunters International (Season 205) - Early Retirement Meets Reality In Siem Reap (10)</t>
  </si>
  <si>
    <t>House Hunters (Season 267) - Catering To Needs In Atlanta (11)</t>
  </si>
  <si>
    <t>Home Town Takeover (Season 3) - With Love Ben And Erin (6)</t>
  </si>
  <si>
    <t>Worst Yard On The Block - Feral Frontier, The (9)</t>
  </si>
  <si>
    <t>Worst Yard On The Block - Inheriting A Jungle (1)</t>
  </si>
  <si>
    <t>Lakefront Bargain Hunt Renovation (Season 4) - Renovation Dreams On Douglas Lake Tennessee (7)</t>
  </si>
  <si>
    <t>My Lottery Dream Home (Season 15) - Second Home Sanctuary (10)</t>
  </si>
  <si>
    <t>House Hunters: Amazing Water Homes (Season 3) - Biloxi Bayfront Bliss (2)</t>
  </si>
  <si>
    <t>Help! I Wrecked My House (Season 3) - No Right Angles (4)</t>
  </si>
  <si>
    <t>House Hunters International (Season 137) - Longterm Living In Denmark (3)</t>
  </si>
  <si>
    <t>House Hunters (Season 140) - First Family Home In San Francisco (5)</t>
  </si>
  <si>
    <t>Fixer Upper: The Hotel - Styling And Preparing The Hotel For Grand Opening (5)</t>
  </si>
  <si>
    <t>Fixer Upper: The Hotel - Checking In To Hotel 1928 (6)</t>
  </si>
  <si>
    <t>House Hunters: Cabin Dreams (Season 2) - Looking For Creature Comforts In Broken Bow Ok (4)</t>
  </si>
  <si>
    <t>House Hunters (Season 267) - Historic Vs New In New Jersey (12)</t>
  </si>
  <si>
    <t>My Lottery Dream Home: Where Are They Now? (Season - Polka Dots And Palm Trees (4)</t>
  </si>
  <si>
    <t>My Lottery Dream Home Clip Show Repacks - Top 10 Winning Waterfronts (1)</t>
  </si>
  <si>
    <t>My Lottery Dream Home Clip Show Repacks - Davids Wackiest Homes (2)</t>
  </si>
  <si>
    <t>Beachfront Bargain Hunt Renovation (Season 9) - En Suite Bath Deck And A Gate For A Golf Cart In G (1)</t>
  </si>
  <si>
    <t>Ugliest House In America (Season 7) - Ugliest Of The Ozark, The (3)</t>
  </si>
  <si>
    <t>Junk Or Jackpot? (Season 1) - Vinyl Countdown, The (2)</t>
  </si>
  <si>
    <t>Flip To A Million - Showing Some Heart In Texas (4)</t>
  </si>
  <si>
    <t>House Hunters Renovation (Season 14) - Wall Of Problems, A (8)</t>
  </si>
  <si>
    <t>Married To Real Estate (Season 3) - Midcentury Modern Makeover (11)</t>
  </si>
  <si>
    <t>House Hunters: Cabin Dreams (Season 2) - Finding A Familyfriendly Cabin In The Catskills (5)</t>
  </si>
  <si>
    <t>House Hunters (Season 267) - Independent In Madison (13)</t>
  </si>
  <si>
    <t>Sin City Rehab - Race To The Finish (8)</t>
  </si>
  <si>
    <t>Motel Rescue (Season 1) - Cabin Chic (1)</t>
  </si>
  <si>
    <t>Castle Impossible (Season 2) - Granny And The Gutted Gatehouse PT 2 (4)</t>
  </si>
  <si>
    <t>House Hunters (Season 189) - Quirky Austin Vibe (2)</t>
  </si>
  <si>
    <t>My Lottery Dream Home (Season 16) - Gold Lady Of Naples, The (8)</t>
  </si>
  <si>
    <t>Good Bones (Season 7) - Quaint Cottage With Vintage Vibes (4)</t>
  </si>
  <si>
    <t>House Hunters International (Season 135) - Family Adventure In Budapest, A (5)</t>
  </si>
  <si>
    <t>House Hunters (Season 13900) - Cramped In Temecula (7)</t>
  </si>
  <si>
    <t>Tropic Like It's Hot - Bare Necessities In Costa Rica (15)</t>
  </si>
  <si>
    <t>Tropic Like It's Hot - Long Distance Dms To Jac Dreams (16)</t>
  </si>
  <si>
    <t>House Hunters International (Season 205) - From Dc Grind To Playa Paradise (11)</t>
  </si>
  <si>
    <t>House Hunters (Season 268) - Room Or Reno In Connecticut (1)</t>
  </si>
  <si>
    <t>Christina On The Coast (Season 3) - Tall Family Big Reno (5)</t>
  </si>
  <si>
    <t>Flipping El Moussas, The - Flipping Delays, The (2)</t>
  </si>
  <si>
    <t>Building Outside The Lines (Season 2) - From Airplane To Tiny Home Haven (2)</t>
  </si>
  <si>
    <t>House Hunters (Season 189) - Goodbye Dc (3)</t>
  </si>
  <si>
    <t>My Lottery Dream Home (Season 16) - Low Country Comfort (9)</t>
  </si>
  <si>
    <t>Building Roots - Kitchen With A View And A Majestic Wedding Barn, A (8)</t>
  </si>
  <si>
    <t>House Hunters International (Season 135) - Back To Her Roots In Budapest (6)</t>
  </si>
  <si>
    <t>House Hunters (Season 13900) - Empty Nesters Seek Vintage In Richmond (8)</t>
  </si>
  <si>
    <t>Tough Love With Hilary Farr (Season 2) - Toy Takeover (5)</t>
  </si>
  <si>
    <t>House Hunters International (Season 204) - Perfection Plus A Puppy In Mrida Mexico (10)</t>
  </si>
  <si>
    <t>House Hunters (Season 268) - Leaving The Nest In Illinois (2)</t>
  </si>
  <si>
    <t>Fixer Upper: Colorado Mountain House (Season 1) - Mountain Dreams Come True (3)</t>
  </si>
  <si>
    <t>Hgtv Dream Home 2026 - Hgtv Dream Home 2026 (1)</t>
  </si>
  <si>
    <t>House Hunters: Amazing Water Homes (Season 3) - Anchoring In Georgian Bay (3)</t>
  </si>
  <si>
    <t>My Lottery Dream Home (Season 15) - City Mouse Vs Country Mouse (11)</t>
  </si>
  <si>
    <t>Farmhouse Fixer (Season 2) - Salem Witch Trial House (8)</t>
  </si>
  <si>
    <t>House Hunters International (Season 137) - Couples Compromise In Brisbane, A (4)</t>
  </si>
  <si>
    <t>House Hunters (Season 140) - Style Battle Of Richmond, The (6)</t>
  </si>
  <si>
    <t>Chasing The West (Season 1) - Ranchlife (4)</t>
  </si>
  <si>
    <t>House Hunters International (Season 205) - From Jet Lag To Jungle Life Begins In Siem Reap (12)</t>
  </si>
  <si>
    <t>House Hunters (Season 268) - Wanting Walls In Philadelphia (3)</t>
  </si>
  <si>
    <t>Home Town Takeover: Where Are They Now? - Where Are They Now (1)</t>
  </si>
  <si>
    <t>Worst Yard On The Block - Barely Maintained Secret Garden (4)</t>
  </si>
  <si>
    <t>Worst Yard On The Block - Code Red Curb Appeal (11)</t>
  </si>
  <si>
    <t>Lakefront Bargain Hunt Renovation (Season 4) - Renovation For Future Generations On Skiatook La, A (8)</t>
  </si>
  <si>
    <t>House Hunters: Amazing Water Homes (Season 3) - Beach Vs Bay In Panama City (4)</t>
  </si>
  <si>
    <t>My Lottery Dream Home (Season 15) - Million Dollar Start (12)</t>
  </si>
  <si>
    <t>Help! I Wrecked My House (Season 3) - Family Affair, A (5)</t>
  </si>
  <si>
    <t>House Hunters International (Season 137) - Keeping The Adventure Alive In Ecuador (5)</t>
  </si>
  <si>
    <t>House Hunters (Season 140) - Ranch Vs Spanishstyle In Florida (7)</t>
  </si>
  <si>
    <t>Fixer Upper: The Castle - We Bought A Castle (1)</t>
  </si>
  <si>
    <t>Fixer Upper: The Castle - Floors Doors And More (2)</t>
  </si>
  <si>
    <t>House Hunters: Cabin Dreams (Season 2) - Looking For A Lake House In Traverse City Michigan (6)</t>
  </si>
  <si>
    <t>House Hunters (Season 268) - Sicily In New Jersey (4)</t>
  </si>
  <si>
    <t>My Lottery Dream Home: Where Are They Now? (Season - Midwest Charm To Gulf Shores Paradise (5)</t>
  </si>
  <si>
    <t>My Lottery Dream Home Clip Show Repacks - Davids Favorite Exotic Escapes (3)</t>
  </si>
  <si>
    <t>My Lottery Dream Home: David's Happy Ending</t>
  </si>
  <si>
    <t>Beachfront Bargain Hunt Renovation (Season 9) - Siblings Revive A Home On Hatteras Island Nc (2)</t>
  </si>
  <si>
    <t>Ugliest House In America (Season 7) - Big Ugly In The Big East (4)</t>
  </si>
  <si>
    <t>Junk Or Jackpot? (Season 1) - Wonder Wowed (1)</t>
  </si>
  <si>
    <t>Flip To A Million - Clock Ticks Down, The (5)</t>
  </si>
  <si>
    <t>House Hunters Renovation (Season 14) - Reno Budget Up The Chimney (9)</t>
  </si>
  <si>
    <t>Married To Real Estate (Season 3) - Baby On The Way (12)</t>
  </si>
  <si>
    <t>House Hunters: Cabin Dreams (Season 2) - Snowy Search For A Cabin In Colorado, A (7)</t>
  </si>
  <si>
    <t>House Hunters (Season 268) - Handcuffs And Highlighter In Dallas (5)</t>
  </si>
  <si>
    <t>100 Day Dream Home (Season 6) - Room For Mom (3)</t>
  </si>
  <si>
    <t>Motel Rescue (Season 1) - Paving The Way In Palm Springs (2)</t>
  </si>
  <si>
    <t>Castle Impossible (Season 2) - Fairy Cakes The Castles Tea Room (5)</t>
  </si>
  <si>
    <t>House Hunters (Season 189) - Investing In Flint (4)</t>
  </si>
  <si>
    <t>My Lottery Dream Home (Season 16) - Pensacola Peanuts 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</si>
</sst>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h]:mm"/>
  </numFmts>
  <fonts count="4" x14ac:knownFonts="1">
    <font>
      <sz val="11"/>
      <color theme="1"/>
      <name val="Calibri"/>
      <family val="2"/>
      <scheme val="minor"/>
    </font>
    <font>
      <b/>
      <sz val="8.5"/>
      <color theme="1"/>
      <name val="Arial Narrow"/>
      <family val="2"/>
      <charset val="238"/>
    </font>
    <font>
      <sz val="8.5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4D5E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46" fontId="2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6"/>
  <sheetViews>
    <sheetView tabSelected="1" workbookViewId="0"/>
  </sheetViews>
  <sheetFormatPr defaultRowHeight="14.5" x14ac:dyDescent="0.35"/>
  <cols>
    <col min="2" max="31" width="12.7265625" customWidth="1"/>
    <col min="701" max="701" width="3.7265625" customWidth="1"/>
  </cols>
  <sheetData>
    <row r="1" spans="1:31" x14ac:dyDescent="0.35"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0</v>
      </c>
      <c r="Z1" s="1" t="s">
        <v>0</v>
      </c>
      <c r="AA1" s="1" t="s">
        <v>0</v>
      </c>
      <c r="AB1" s="1" t="s">
        <v>0</v>
      </c>
      <c r="AC1" s="1" t="s">
        <v>0</v>
      </c>
      <c r="AD1" s="1" t="s">
        <v>0</v>
      </c>
      <c r="AE1" s="1" t="s">
        <v>0</v>
      </c>
    </row>
    <row r="2" spans="1:31" x14ac:dyDescent="0.35">
      <c r="B2" s="2">
        <f>DATE(2026,11,1)</f>
        <v>46327</v>
      </c>
      <c r="C2" s="2">
        <f>DATE(2026,11,2)</f>
        <v>46328</v>
      </c>
      <c r="D2" s="2">
        <f>DATE(2026,11,3)</f>
        <v>46329</v>
      </c>
      <c r="E2" s="2">
        <f>DATE(2026,11,4)</f>
        <v>46330</v>
      </c>
      <c r="F2" s="2">
        <f>DATE(2026,11,5)</f>
        <v>46331</v>
      </c>
      <c r="G2" s="2">
        <f>DATE(2026,11,6)</f>
        <v>46332</v>
      </c>
      <c r="H2" s="2">
        <f>DATE(2026,11,7)</f>
        <v>46333</v>
      </c>
      <c r="I2" s="2">
        <f>DATE(2026,11,8)</f>
        <v>46334</v>
      </c>
      <c r="J2" s="2">
        <f>DATE(2026,11,9)</f>
        <v>46335</v>
      </c>
      <c r="K2" s="2">
        <f>DATE(2026,11,10)</f>
        <v>46336</v>
      </c>
      <c r="L2" s="2">
        <f>DATE(2026,11,11)</f>
        <v>46337</v>
      </c>
      <c r="M2" s="2">
        <f>DATE(2026,11,12)</f>
        <v>46338</v>
      </c>
      <c r="N2" s="2">
        <f>DATE(2026,11,13)</f>
        <v>46339</v>
      </c>
      <c r="O2" s="2">
        <f>DATE(2026,11,14)</f>
        <v>46340</v>
      </c>
      <c r="P2" s="2">
        <f>DATE(2026,11,15)</f>
        <v>46341</v>
      </c>
      <c r="Q2" s="2">
        <f>DATE(2026,11,16)</f>
        <v>46342</v>
      </c>
      <c r="R2" s="2">
        <f>DATE(2026,11,17)</f>
        <v>46343</v>
      </c>
      <c r="S2" s="2">
        <f>DATE(2026,11,18)</f>
        <v>46344</v>
      </c>
      <c r="T2" s="2">
        <f>DATE(2026,11,19)</f>
        <v>46345</v>
      </c>
      <c r="U2" s="2">
        <f>DATE(2026,11,20)</f>
        <v>46346</v>
      </c>
      <c r="V2" s="2">
        <f>DATE(2026,11,21)</f>
        <v>46347</v>
      </c>
      <c r="W2" s="2">
        <f>DATE(2026,11,22)</f>
        <v>46348</v>
      </c>
      <c r="X2" s="2">
        <f>DATE(2026,11,23)</f>
        <v>46349</v>
      </c>
      <c r="Y2" s="2">
        <f>DATE(2026,11,24)</f>
        <v>46350</v>
      </c>
      <c r="Z2" s="2">
        <f>DATE(2026,11,25)</f>
        <v>46351</v>
      </c>
      <c r="AA2" s="2">
        <f>DATE(2026,11,26)</f>
        <v>46352</v>
      </c>
      <c r="AB2" s="2">
        <f>DATE(2026,11,27)</f>
        <v>46353</v>
      </c>
      <c r="AC2" s="2">
        <f>DATE(2026,11,28)</f>
        <v>46354</v>
      </c>
      <c r="AD2" s="2">
        <f>DATE(2026,11,29)</f>
        <v>46355</v>
      </c>
      <c r="AE2" s="2">
        <f>DATE(2026,11,30)</f>
        <v>46356</v>
      </c>
    </row>
    <row r="3" spans="1:31" x14ac:dyDescent="0.35">
      <c r="A3" s="3" t="s">
        <v>8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1</v>
      </c>
      <c r="J3" s="1" t="s">
        <v>2</v>
      </c>
      <c r="K3" s="1" t="s">
        <v>3</v>
      </c>
      <c r="L3" s="1" t="s">
        <v>4</v>
      </c>
      <c r="M3" s="1" t="s">
        <v>5</v>
      </c>
      <c r="N3" s="1" t="s">
        <v>6</v>
      </c>
      <c r="O3" s="1" t="s">
        <v>7</v>
      </c>
      <c r="P3" s="1" t="s">
        <v>1</v>
      </c>
      <c r="Q3" s="1" t="s">
        <v>2</v>
      </c>
      <c r="R3" s="1" t="s">
        <v>3</v>
      </c>
      <c r="S3" s="1" t="s">
        <v>4</v>
      </c>
      <c r="T3" s="1" t="s">
        <v>5</v>
      </c>
      <c r="U3" s="1" t="s">
        <v>6</v>
      </c>
      <c r="V3" s="1" t="s">
        <v>7</v>
      </c>
      <c r="W3" s="1" t="s">
        <v>1</v>
      </c>
      <c r="X3" s="1" t="s">
        <v>2</v>
      </c>
      <c r="Y3" s="1" t="s">
        <v>3</v>
      </c>
      <c r="Z3" s="1" t="s">
        <v>4</v>
      </c>
      <c r="AA3" s="1" t="s">
        <v>5</v>
      </c>
      <c r="AB3" s="1" t="s">
        <v>6</v>
      </c>
      <c r="AC3" s="1" t="s">
        <v>7</v>
      </c>
      <c r="AD3" s="1" t="s">
        <v>1</v>
      </c>
      <c r="AE3" s="1" t="s">
        <v>2</v>
      </c>
    </row>
    <row r="4" spans="1:31" ht="265.5" customHeight="1" x14ac:dyDescent="0.35">
      <c r="A4" s="4">
        <v>0.25</v>
      </c>
      <c r="B4" s="6" t="s">
        <v>9</v>
      </c>
      <c r="C4" s="7" t="s">
        <v>40</v>
      </c>
      <c r="D4" s="7" t="s">
        <v>56</v>
      </c>
      <c r="E4" s="7" t="s">
        <v>73</v>
      </c>
      <c r="F4" s="7" t="s">
        <v>37</v>
      </c>
      <c r="G4" s="7" t="s">
        <v>38</v>
      </c>
      <c r="H4" s="7" t="s">
        <v>69</v>
      </c>
      <c r="I4" s="6" t="s">
        <v>96</v>
      </c>
      <c r="J4" s="7" t="s">
        <v>44</v>
      </c>
      <c r="K4" s="7" t="s">
        <v>60</v>
      </c>
      <c r="L4" s="7" t="s">
        <v>78</v>
      </c>
      <c r="M4" s="7" t="s">
        <v>92</v>
      </c>
      <c r="N4" s="7" t="s">
        <v>107</v>
      </c>
      <c r="O4" s="7" t="s">
        <v>140</v>
      </c>
      <c r="P4" s="6" t="s">
        <v>157</v>
      </c>
      <c r="Q4" s="7" t="s">
        <v>121</v>
      </c>
      <c r="R4" s="7" t="s">
        <v>132</v>
      </c>
      <c r="S4" s="7" t="s">
        <v>144</v>
      </c>
      <c r="T4" s="7" t="s">
        <v>154</v>
      </c>
      <c r="U4" s="7" t="s">
        <v>167</v>
      </c>
      <c r="V4" s="7" t="s">
        <v>199</v>
      </c>
      <c r="W4" s="6" t="s">
        <v>216</v>
      </c>
      <c r="X4" s="7" t="s">
        <v>180</v>
      </c>
      <c r="Y4" s="7" t="s">
        <v>191</v>
      </c>
      <c r="Z4" s="7" t="s">
        <v>203</v>
      </c>
      <c r="AA4" s="7" t="s">
        <v>213</v>
      </c>
      <c r="AB4" s="7" t="s">
        <v>226</v>
      </c>
      <c r="AC4" s="7" t="s">
        <v>257</v>
      </c>
      <c r="AD4" s="7" t="s">
        <v>274</v>
      </c>
      <c r="AE4" s="7" t="s">
        <v>239</v>
      </c>
    </row>
    <row r="5" spans="1:31" ht="52" x14ac:dyDescent="0.35">
      <c r="A5" s="4">
        <v>0.27083333333333331</v>
      </c>
      <c r="B5" s="6" t="s">
        <v>10</v>
      </c>
      <c r="C5" s="7"/>
      <c r="D5" s="7"/>
      <c r="E5" s="7"/>
      <c r="F5" s="7"/>
      <c r="G5" s="7"/>
      <c r="H5" s="7"/>
      <c r="I5" s="6" t="s">
        <v>97</v>
      </c>
      <c r="J5" s="7"/>
      <c r="K5" s="7"/>
      <c r="L5" s="7"/>
      <c r="M5" s="7"/>
      <c r="N5" s="7"/>
      <c r="O5" s="7"/>
      <c r="P5" s="6" t="s">
        <v>158</v>
      </c>
      <c r="Q5" s="7"/>
      <c r="R5" s="7"/>
      <c r="S5" s="7"/>
      <c r="T5" s="7"/>
      <c r="U5" s="7"/>
      <c r="V5" s="7"/>
      <c r="W5" s="6" t="s">
        <v>217</v>
      </c>
      <c r="X5" s="7"/>
      <c r="Y5" s="7"/>
      <c r="Z5" s="7"/>
      <c r="AA5" s="7"/>
      <c r="AB5" s="7"/>
      <c r="AC5" s="7"/>
      <c r="AD5" s="7"/>
      <c r="AE5" s="7"/>
    </row>
    <row r="6" spans="1:31" ht="25.5" customHeight="1" x14ac:dyDescent="0.35">
      <c r="A6" s="8">
        <v>0.29166666666666669</v>
      </c>
      <c r="B6" s="6" t="s">
        <v>11</v>
      </c>
      <c r="C6" s="7" t="s">
        <v>36</v>
      </c>
      <c r="D6" s="6" t="s">
        <v>54</v>
      </c>
      <c r="E6" s="6" t="s">
        <v>71</v>
      </c>
      <c r="F6" s="6" t="s">
        <v>87</v>
      </c>
      <c r="G6" s="6" t="s">
        <v>103</v>
      </c>
      <c r="H6" s="7" t="s">
        <v>101</v>
      </c>
      <c r="I6" s="6" t="s">
        <v>111</v>
      </c>
      <c r="J6" s="7" t="s">
        <v>118</v>
      </c>
      <c r="K6" s="6" t="s">
        <v>130</v>
      </c>
      <c r="L6" s="6" t="s">
        <v>142</v>
      </c>
      <c r="M6" s="6" t="s">
        <v>152</v>
      </c>
      <c r="N6" s="6" t="s">
        <v>165</v>
      </c>
      <c r="O6" s="6" t="s">
        <v>162</v>
      </c>
      <c r="P6" s="6" t="s">
        <v>170</v>
      </c>
      <c r="Q6" s="7" t="s">
        <v>177</v>
      </c>
      <c r="R6" s="6" t="s">
        <v>189</v>
      </c>
      <c r="S6" s="6" t="s">
        <v>201</v>
      </c>
      <c r="T6" s="6" t="s">
        <v>211</v>
      </c>
      <c r="U6" s="6" t="s">
        <v>225</v>
      </c>
      <c r="V6" s="6" t="s">
        <v>221</v>
      </c>
      <c r="W6" s="6" t="s">
        <v>229</v>
      </c>
      <c r="X6" s="7" t="s">
        <v>236</v>
      </c>
      <c r="Y6" s="6" t="s">
        <v>247</v>
      </c>
      <c r="Z6" s="6" t="s">
        <v>259</v>
      </c>
      <c r="AA6" s="6" t="s">
        <v>269</v>
      </c>
      <c r="AB6" s="6" t="s">
        <v>281</v>
      </c>
      <c r="AC6" s="6" t="s">
        <v>278</v>
      </c>
      <c r="AD6" s="6" t="s">
        <v>286</v>
      </c>
      <c r="AE6" s="7" t="s">
        <v>293</v>
      </c>
    </row>
    <row r="7" spans="1:31" ht="354.75" customHeight="1" x14ac:dyDescent="0.35">
      <c r="A7" s="8"/>
      <c r="B7" s="7" t="s">
        <v>12</v>
      </c>
      <c r="C7" s="7"/>
      <c r="D7" s="7" t="s">
        <v>55</v>
      </c>
      <c r="E7" s="7" t="s">
        <v>72</v>
      </c>
      <c r="F7" s="7" t="s">
        <v>88</v>
      </c>
      <c r="G7" s="7" t="s">
        <v>104</v>
      </c>
      <c r="H7" s="7"/>
      <c r="I7" s="7" t="s">
        <v>112</v>
      </c>
      <c r="J7" s="7"/>
      <c r="K7" s="7" t="s">
        <v>131</v>
      </c>
      <c r="L7" s="7" t="s">
        <v>143</v>
      </c>
      <c r="M7" s="7" t="s">
        <v>153</v>
      </c>
      <c r="N7" s="7" t="s">
        <v>166</v>
      </c>
      <c r="O7" s="7" t="s">
        <v>163</v>
      </c>
      <c r="P7" s="7" t="s">
        <v>171</v>
      </c>
      <c r="Q7" s="7"/>
      <c r="R7" s="7" t="s">
        <v>190</v>
      </c>
      <c r="S7" s="7" t="s">
        <v>202</v>
      </c>
      <c r="T7" s="7" t="s">
        <v>212</v>
      </c>
      <c r="U7" s="7" t="s">
        <v>224</v>
      </c>
      <c r="V7" s="7" t="s">
        <v>222</v>
      </c>
      <c r="W7" s="7" t="s">
        <v>230</v>
      </c>
      <c r="X7" s="7"/>
      <c r="Y7" s="7" t="s">
        <v>248</v>
      </c>
      <c r="Z7" s="7" t="s">
        <v>260</v>
      </c>
      <c r="AA7" s="7" t="s">
        <v>270</v>
      </c>
      <c r="AB7" s="7" t="s">
        <v>282</v>
      </c>
      <c r="AC7" s="7" t="s">
        <v>279</v>
      </c>
      <c r="AD7" s="7" t="s">
        <v>287</v>
      </c>
      <c r="AE7" s="7"/>
    </row>
    <row r="8" spans="1:31" x14ac:dyDescent="0.35">
      <c r="A8" s="8">
        <v>0.3125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</row>
    <row r="9" spans="1:31" ht="394.5" customHeight="1" x14ac:dyDescent="0.35">
      <c r="A9" s="8"/>
      <c r="B9" s="7" t="s">
        <v>13</v>
      </c>
      <c r="C9" s="7" t="s">
        <v>41</v>
      </c>
      <c r="D9" s="7" t="s">
        <v>48</v>
      </c>
      <c r="E9" s="7" t="s">
        <v>66</v>
      </c>
      <c r="F9" s="7" t="s">
        <v>82</v>
      </c>
      <c r="G9" s="7" t="s">
        <v>98</v>
      </c>
      <c r="H9" s="7" t="s">
        <v>116</v>
      </c>
      <c r="I9" s="7" t="s">
        <v>81</v>
      </c>
      <c r="J9" s="7" t="s">
        <v>113</v>
      </c>
      <c r="K9" s="7" t="s">
        <v>124</v>
      </c>
      <c r="L9" s="7" t="s">
        <v>137</v>
      </c>
      <c r="M9" s="7" t="s">
        <v>148</v>
      </c>
      <c r="N9" s="7" t="s">
        <v>159</v>
      </c>
      <c r="O9" s="7" t="s">
        <v>175</v>
      </c>
      <c r="P9" s="7" t="s">
        <v>147</v>
      </c>
      <c r="Q9" s="7" t="s">
        <v>172</v>
      </c>
      <c r="R9" s="7" t="s">
        <v>183</v>
      </c>
      <c r="S9" s="7" t="s">
        <v>196</v>
      </c>
      <c r="T9" s="7" t="s">
        <v>207</v>
      </c>
      <c r="U9" s="7" t="s">
        <v>218</v>
      </c>
      <c r="V9" s="7" t="s">
        <v>234</v>
      </c>
      <c r="W9" s="7" t="s">
        <v>206</v>
      </c>
      <c r="X9" s="7" t="s">
        <v>231</v>
      </c>
      <c r="Y9" s="7" t="s">
        <v>242</v>
      </c>
      <c r="Z9" s="7" t="s">
        <v>254</v>
      </c>
      <c r="AA9" s="7" t="s">
        <v>265</v>
      </c>
      <c r="AB9" s="7" t="s">
        <v>275</v>
      </c>
      <c r="AC9" s="7" t="s">
        <v>291</v>
      </c>
      <c r="AD9" s="7" t="s">
        <v>264</v>
      </c>
      <c r="AE9" s="7" t="s">
        <v>288</v>
      </c>
    </row>
    <row r="10" spans="1:31" x14ac:dyDescent="0.35">
      <c r="A10" s="8">
        <v>0.33333333333333331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</row>
    <row r="11" spans="1:31" ht="265.5" customHeight="1" x14ac:dyDescent="0.35">
      <c r="A11" s="8"/>
      <c r="B11" s="7"/>
      <c r="C11" s="7" t="s">
        <v>42</v>
      </c>
      <c r="D11" s="7" t="s">
        <v>49</v>
      </c>
      <c r="E11" s="7" t="s">
        <v>67</v>
      </c>
      <c r="F11" s="7" t="s">
        <v>83</v>
      </c>
      <c r="G11" s="7" t="s">
        <v>99</v>
      </c>
      <c r="H11" s="7"/>
      <c r="I11" s="7"/>
      <c r="J11" s="7" t="s">
        <v>114</v>
      </c>
      <c r="K11" s="7" t="s">
        <v>125</v>
      </c>
      <c r="L11" s="7" t="s">
        <v>138</v>
      </c>
      <c r="M11" s="7" t="s">
        <v>149</v>
      </c>
      <c r="N11" s="7" t="s">
        <v>160</v>
      </c>
      <c r="O11" s="7"/>
      <c r="P11" s="7"/>
      <c r="Q11" s="7" t="s">
        <v>173</v>
      </c>
      <c r="R11" s="7" t="s">
        <v>184</v>
      </c>
      <c r="S11" s="7" t="s">
        <v>197</v>
      </c>
      <c r="T11" s="7" t="s">
        <v>208</v>
      </c>
      <c r="U11" s="7" t="s">
        <v>219</v>
      </c>
      <c r="V11" s="7"/>
      <c r="W11" s="7"/>
      <c r="X11" s="7" t="s">
        <v>232</v>
      </c>
      <c r="Y11" s="7" t="s">
        <v>243</v>
      </c>
      <c r="Z11" s="7" t="s">
        <v>255</v>
      </c>
      <c r="AA11" s="7" t="s">
        <v>266</v>
      </c>
      <c r="AB11" s="7" t="s">
        <v>276</v>
      </c>
      <c r="AC11" s="7"/>
      <c r="AD11" s="7"/>
      <c r="AE11" s="7" t="s">
        <v>289</v>
      </c>
    </row>
    <row r="12" spans="1:31" x14ac:dyDescent="0.35">
      <c r="A12" s="8">
        <v>0.35416666666666669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</row>
    <row r="13" spans="1:31" ht="380.25" customHeight="1" x14ac:dyDescent="0.35">
      <c r="A13" s="8"/>
      <c r="B13" s="7" t="s">
        <v>14</v>
      </c>
      <c r="C13" s="7" t="s">
        <v>43</v>
      </c>
      <c r="D13" s="7" t="s">
        <v>57</v>
      </c>
      <c r="E13" s="7" t="s">
        <v>74</v>
      </c>
      <c r="F13" s="7" t="s">
        <v>89</v>
      </c>
      <c r="G13" s="7" t="s">
        <v>105</v>
      </c>
      <c r="H13" s="7" t="s">
        <v>21</v>
      </c>
      <c r="I13" s="7" t="s">
        <v>64</v>
      </c>
      <c r="J13" s="7" t="s">
        <v>46</v>
      </c>
      <c r="K13" s="7" t="s">
        <v>62</v>
      </c>
      <c r="L13" s="7" t="s">
        <v>79</v>
      </c>
      <c r="M13" s="7" t="s">
        <v>94</v>
      </c>
      <c r="N13" s="7" t="s">
        <v>109</v>
      </c>
      <c r="O13" s="7" t="s">
        <v>119</v>
      </c>
      <c r="P13" s="7" t="s">
        <v>135</v>
      </c>
      <c r="Q13" s="7" t="s">
        <v>122</v>
      </c>
      <c r="R13" s="7" t="s">
        <v>133</v>
      </c>
      <c r="S13" s="7" t="s">
        <v>145</v>
      </c>
      <c r="T13" s="7" t="s">
        <v>155</v>
      </c>
      <c r="U13" s="7" t="s">
        <v>168</v>
      </c>
      <c r="V13" s="7" t="s">
        <v>178</v>
      </c>
      <c r="W13" s="7" t="s">
        <v>194</v>
      </c>
      <c r="X13" s="7" t="s">
        <v>181</v>
      </c>
      <c r="Y13" s="7" t="s">
        <v>192</v>
      </c>
      <c r="Z13" s="7" t="s">
        <v>204</v>
      </c>
      <c r="AA13" s="7" t="s">
        <v>214</v>
      </c>
      <c r="AB13" s="7" t="s">
        <v>227</v>
      </c>
      <c r="AC13" s="7" t="s">
        <v>237</v>
      </c>
      <c r="AD13" s="7" t="s">
        <v>252</v>
      </c>
      <c r="AE13" s="7" t="s">
        <v>240</v>
      </c>
    </row>
    <row r="14" spans="1:31" x14ac:dyDescent="0.35">
      <c r="A14" s="8">
        <v>0.375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</row>
    <row r="15" spans="1:31" ht="78" x14ac:dyDescent="0.35">
      <c r="A15" s="8"/>
      <c r="B15" s="6" t="s">
        <v>15</v>
      </c>
      <c r="C15" s="7"/>
      <c r="D15" s="6" t="s">
        <v>58</v>
      </c>
      <c r="E15" s="6" t="s">
        <v>75</v>
      </c>
      <c r="F15" s="6" t="s">
        <v>90</v>
      </c>
      <c r="G15" s="6" t="s">
        <v>106</v>
      </c>
      <c r="H15" s="7"/>
      <c r="I15" s="6" t="s">
        <v>65</v>
      </c>
      <c r="J15" s="7"/>
      <c r="K15" s="6" t="s">
        <v>63</v>
      </c>
      <c r="L15" s="6" t="s">
        <v>80</v>
      </c>
      <c r="M15" s="6" t="s">
        <v>95</v>
      </c>
      <c r="N15" s="6" t="s">
        <v>110</v>
      </c>
      <c r="O15" s="6" t="s">
        <v>120</v>
      </c>
      <c r="P15" s="6" t="s">
        <v>136</v>
      </c>
      <c r="Q15" s="7"/>
      <c r="R15" s="6" t="s">
        <v>134</v>
      </c>
      <c r="S15" s="6" t="s">
        <v>146</v>
      </c>
      <c r="T15" s="6" t="s">
        <v>156</v>
      </c>
      <c r="U15" s="6" t="s">
        <v>169</v>
      </c>
      <c r="V15" s="6" t="s">
        <v>179</v>
      </c>
      <c r="W15" s="6" t="s">
        <v>195</v>
      </c>
      <c r="X15" s="7"/>
      <c r="Y15" s="6" t="s">
        <v>193</v>
      </c>
      <c r="Z15" s="6" t="s">
        <v>205</v>
      </c>
      <c r="AA15" s="6" t="s">
        <v>221</v>
      </c>
      <c r="AB15" s="6" t="s">
        <v>228</v>
      </c>
      <c r="AC15" s="6" t="s">
        <v>238</v>
      </c>
      <c r="AD15" s="6" t="s">
        <v>253</v>
      </c>
      <c r="AE15" s="7"/>
    </row>
    <row r="16" spans="1:31" ht="65" x14ac:dyDescent="0.35">
      <c r="A16" s="8">
        <v>0.39583333333333331</v>
      </c>
      <c r="B16" s="7" t="s">
        <v>16</v>
      </c>
      <c r="C16" s="6" t="s">
        <v>22</v>
      </c>
      <c r="D16" s="7" t="s">
        <v>59</v>
      </c>
      <c r="E16" s="6" t="s">
        <v>76</v>
      </c>
      <c r="F16" s="7" t="s">
        <v>91</v>
      </c>
      <c r="G16" s="7" t="s">
        <v>27</v>
      </c>
      <c r="H16" s="6" t="s">
        <v>51</v>
      </c>
      <c r="I16" s="7" t="s">
        <v>47</v>
      </c>
      <c r="J16" s="6" t="s">
        <v>51</v>
      </c>
      <c r="K16" s="7" t="s">
        <v>69</v>
      </c>
      <c r="L16" s="7" t="s">
        <v>21</v>
      </c>
      <c r="M16" s="7" t="s">
        <v>101</v>
      </c>
      <c r="N16" s="7" t="s">
        <v>116</v>
      </c>
      <c r="O16" s="6" t="s">
        <v>127</v>
      </c>
      <c r="P16" s="7" t="s">
        <v>123</v>
      </c>
      <c r="Q16" s="6" t="s">
        <v>127</v>
      </c>
      <c r="R16" s="7" t="s">
        <v>140</v>
      </c>
      <c r="S16" s="6" t="s">
        <v>119</v>
      </c>
      <c r="T16" s="6" t="s">
        <v>162</v>
      </c>
      <c r="U16" s="7" t="s">
        <v>175</v>
      </c>
      <c r="V16" s="6" t="s">
        <v>186</v>
      </c>
      <c r="W16" s="7" t="s">
        <v>182</v>
      </c>
      <c r="X16" s="6" t="s">
        <v>186</v>
      </c>
      <c r="Y16" s="7" t="s">
        <v>199</v>
      </c>
      <c r="Z16" s="6" t="s">
        <v>178</v>
      </c>
      <c r="AA16" s="6" t="s">
        <v>222</v>
      </c>
      <c r="AB16" s="7" t="s">
        <v>234</v>
      </c>
      <c r="AC16" s="7" t="s">
        <v>245</v>
      </c>
      <c r="AD16" s="7" t="s">
        <v>241</v>
      </c>
      <c r="AE16" s="7" t="s">
        <v>245</v>
      </c>
    </row>
    <row r="17" spans="1:31" ht="303.75" customHeight="1" x14ac:dyDescent="0.35">
      <c r="A17" s="8"/>
      <c r="B17" s="7"/>
      <c r="C17" s="7" t="s">
        <v>23</v>
      </c>
      <c r="D17" s="7"/>
      <c r="E17" s="7" t="s">
        <v>77</v>
      </c>
      <c r="F17" s="7"/>
      <c r="G17" s="7"/>
      <c r="H17" s="7" t="s">
        <v>52</v>
      </c>
      <c r="I17" s="7"/>
      <c r="J17" s="7" t="s">
        <v>52</v>
      </c>
      <c r="K17" s="7"/>
      <c r="L17" s="7"/>
      <c r="M17" s="7"/>
      <c r="N17" s="7"/>
      <c r="O17" s="7" t="s">
        <v>128</v>
      </c>
      <c r="P17" s="7"/>
      <c r="Q17" s="7" t="s">
        <v>128</v>
      </c>
      <c r="R17" s="7"/>
      <c r="S17" s="7" t="s">
        <v>120</v>
      </c>
      <c r="T17" s="7" t="s">
        <v>163</v>
      </c>
      <c r="U17" s="7"/>
      <c r="V17" s="7" t="s">
        <v>187</v>
      </c>
      <c r="W17" s="7"/>
      <c r="X17" s="7" t="s">
        <v>187</v>
      </c>
      <c r="Y17" s="7"/>
      <c r="Z17" s="7" t="s">
        <v>179</v>
      </c>
      <c r="AA17" s="7" t="s">
        <v>271</v>
      </c>
      <c r="AB17" s="7"/>
      <c r="AC17" s="7"/>
      <c r="AD17" s="7"/>
      <c r="AE17" s="7"/>
    </row>
    <row r="18" spans="1:31" x14ac:dyDescent="0.35">
      <c r="A18" s="8">
        <v>0.41666666666666669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 ht="273.75" customHeight="1" x14ac:dyDescent="0.35">
      <c r="A19" s="8"/>
      <c r="B19" s="7" t="s">
        <v>17</v>
      </c>
      <c r="C19" s="7" t="s">
        <v>44</v>
      </c>
      <c r="D19" s="7" t="s">
        <v>60</v>
      </c>
      <c r="E19" s="7" t="s">
        <v>78</v>
      </c>
      <c r="F19" s="7" t="s">
        <v>92</v>
      </c>
      <c r="G19" s="7" t="s">
        <v>107</v>
      </c>
      <c r="H19" s="7" t="s">
        <v>53</v>
      </c>
      <c r="I19" s="7" t="s">
        <v>117</v>
      </c>
      <c r="J19" s="7" t="s">
        <v>121</v>
      </c>
      <c r="K19" s="7" t="s">
        <v>132</v>
      </c>
      <c r="L19" s="7" t="s">
        <v>144</v>
      </c>
      <c r="M19" s="7" t="s">
        <v>154</v>
      </c>
      <c r="N19" s="7" t="s">
        <v>167</v>
      </c>
      <c r="O19" s="7" t="s">
        <v>129</v>
      </c>
      <c r="P19" s="7" t="s">
        <v>176</v>
      </c>
      <c r="Q19" s="7" t="s">
        <v>180</v>
      </c>
      <c r="R19" s="7" t="s">
        <v>191</v>
      </c>
      <c r="S19" s="7" t="s">
        <v>203</v>
      </c>
      <c r="T19" s="7" t="s">
        <v>213</v>
      </c>
      <c r="U19" s="7" t="s">
        <v>226</v>
      </c>
      <c r="V19" s="7" t="s">
        <v>188</v>
      </c>
      <c r="W19" s="7" t="s">
        <v>235</v>
      </c>
      <c r="X19" s="7" t="s">
        <v>239</v>
      </c>
      <c r="Y19" s="7" t="s">
        <v>249</v>
      </c>
      <c r="Z19" s="7" t="s">
        <v>261</v>
      </c>
      <c r="AA19" s="7"/>
      <c r="AB19" s="7" t="s">
        <v>283</v>
      </c>
      <c r="AC19" s="7" t="s">
        <v>246</v>
      </c>
      <c r="AD19" s="7" t="s">
        <v>292</v>
      </c>
      <c r="AE19" s="7" t="s">
        <v>296</v>
      </c>
    </row>
    <row r="20" spans="1:31" x14ac:dyDescent="0.35">
      <c r="A20" s="8">
        <v>0.4375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 x14ac:dyDescent="0.35">
      <c r="A21" s="8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 t="s">
        <v>220</v>
      </c>
      <c r="AB21" s="7"/>
      <c r="AC21" s="7"/>
      <c r="AD21" s="7"/>
      <c r="AE21" s="7"/>
    </row>
    <row r="22" spans="1:31" x14ac:dyDescent="0.35">
      <c r="A22" s="8">
        <v>0.45833333333333331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 ht="379.5" customHeight="1" x14ac:dyDescent="0.35">
      <c r="A23" s="8"/>
      <c r="B23" s="7" t="s">
        <v>18</v>
      </c>
      <c r="C23" s="7" t="s">
        <v>45</v>
      </c>
      <c r="D23" s="7" t="s">
        <v>61</v>
      </c>
      <c r="E23" s="7" t="s">
        <v>25</v>
      </c>
      <c r="F23" s="7" t="s">
        <v>93</v>
      </c>
      <c r="G23" s="7" t="s">
        <v>108</v>
      </c>
      <c r="H23" s="7" t="s">
        <v>86</v>
      </c>
      <c r="I23" s="7" t="s">
        <v>102</v>
      </c>
      <c r="J23" s="7" t="s">
        <v>50</v>
      </c>
      <c r="K23" s="7" t="s">
        <v>68</v>
      </c>
      <c r="L23" s="7" t="s">
        <v>84</v>
      </c>
      <c r="M23" s="7" t="s">
        <v>100</v>
      </c>
      <c r="N23" s="7" t="s">
        <v>115</v>
      </c>
      <c r="O23" s="7" t="s">
        <v>151</v>
      </c>
      <c r="P23" s="7" t="s">
        <v>164</v>
      </c>
      <c r="Q23" s="7" t="s">
        <v>126</v>
      </c>
      <c r="R23" s="7" t="s">
        <v>139</v>
      </c>
      <c r="S23" s="7" t="s">
        <v>150</v>
      </c>
      <c r="T23" s="7" t="s">
        <v>161</v>
      </c>
      <c r="U23" s="7" t="s">
        <v>174</v>
      </c>
      <c r="V23" s="7" t="s">
        <v>210</v>
      </c>
      <c r="W23" s="7" t="s">
        <v>223</v>
      </c>
      <c r="X23" s="7" t="s">
        <v>185</v>
      </c>
      <c r="Y23" s="7" t="s">
        <v>198</v>
      </c>
      <c r="Z23" s="7" t="s">
        <v>209</v>
      </c>
      <c r="AA23" s="7"/>
      <c r="AB23" s="7" t="s">
        <v>233</v>
      </c>
      <c r="AC23" s="7" t="s">
        <v>268</v>
      </c>
      <c r="AD23" s="7" t="s">
        <v>280</v>
      </c>
      <c r="AE23" s="7" t="s">
        <v>244</v>
      </c>
    </row>
    <row r="24" spans="1:31" x14ac:dyDescent="0.35">
      <c r="A24" s="8">
        <v>0.47916666666666669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 ht="52" x14ac:dyDescent="0.35">
      <c r="A25" s="8"/>
      <c r="B25" s="7"/>
      <c r="C25" s="7"/>
      <c r="D25" s="7"/>
      <c r="E25" s="6" t="s">
        <v>26</v>
      </c>
      <c r="F25" s="7"/>
      <c r="G25" s="7"/>
      <c r="H25" s="7"/>
      <c r="I25" s="7"/>
      <c r="J25" s="7"/>
      <c r="K25" s="7"/>
      <c r="L25" s="6" t="s">
        <v>85</v>
      </c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 ht="76.5" customHeight="1" x14ac:dyDescent="0.35">
      <c r="A26" s="8">
        <v>0.5</v>
      </c>
      <c r="B26" s="7" t="s">
        <v>19</v>
      </c>
      <c r="C26" s="7" t="s">
        <v>20</v>
      </c>
      <c r="D26" s="7" t="s">
        <v>19</v>
      </c>
      <c r="E26" s="7" t="s">
        <v>24</v>
      </c>
      <c r="F26" s="7" t="s">
        <v>18</v>
      </c>
      <c r="G26" s="7" t="s">
        <v>17</v>
      </c>
      <c r="H26" s="7" t="s">
        <v>21</v>
      </c>
      <c r="I26" s="7" t="s">
        <v>70</v>
      </c>
      <c r="J26" s="7" t="s">
        <v>53</v>
      </c>
      <c r="K26" s="7" t="s">
        <v>70</v>
      </c>
      <c r="L26" s="7" t="s">
        <v>86</v>
      </c>
      <c r="M26" s="7" t="s">
        <v>102</v>
      </c>
      <c r="N26" s="7" t="s">
        <v>117</v>
      </c>
      <c r="O26" s="6" t="s">
        <v>119</v>
      </c>
      <c r="P26" s="7" t="s">
        <v>141</v>
      </c>
      <c r="Q26" s="7" t="s">
        <v>129</v>
      </c>
      <c r="R26" s="7" t="s">
        <v>141</v>
      </c>
      <c r="S26" s="7" t="s">
        <v>151</v>
      </c>
      <c r="T26" s="7" t="s">
        <v>164</v>
      </c>
      <c r="U26" s="7" t="s">
        <v>176</v>
      </c>
      <c r="V26" s="6" t="s">
        <v>178</v>
      </c>
      <c r="W26" s="7" t="s">
        <v>200</v>
      </c>
      <c r="X26" s="7" t="s">
        <v>188</v>
      </c>
      <c r="Y26" s="7" t="s">
        <v>200</v>
      </c>
      <c r="Z26" s="7" t="s">
        <v>210</v>
      </c>
      <c r="AA26" s="7" t="s">
        <v>223</v>
      </c>
      <c r="AB26" s="7" t="s">
        <v>235</v>
      </c>
      <c r="AC26" s="6" t="s">
        <v>237</v>
      </c>
      <c r="AD26" s="7" t="s">
        <v>258</v>
      </c>
      <c r="AE26" s="7" t="s">
        <v>246</v>
      </c>
    </row>
    <row r="27" spans="1:31" ht="227.25" customHeight="1" x14ac:dyDescent="0.35">
      <c r="A27" s="8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 t="s">
        <v>120</v>
      </c>
      <c r="P27" s="7"/>
      <c r="Q27" s="7"/>
      <c r="R27" s="7"/>
      <c r="S27" s="7"/>
      <c r="T27" s="7"/>
      <c r="U27" s="7"/>
      <c r="V27" s="7" t="s">
        <v>179</v>
      </c>
      <c r="W27" s="7"/>
      <c r="X27" s="7"/>
      <c r="Y27" s="7"/>
      <c r="Z27" s="7"/>
      <c r="AA27" s="7"/>
      <c r="AB27" s="7"/>
      <c r="AC27" s="7" t="s">
        <v>238</v>
      </c>
      <c r="AD27" s="7"/>
      <c r="AE27" s="7"/>
    </row>
    <row r="28" spans="1:31" x14ac:dyDescent="0.35">
      <c r="A28" s="8">
        <v>0.52083333333333337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 ht="329.25" customHeight="1" x14ac:dyDescent="0.35">
      <c r="A29" s="8"/>
      <c r="B29" s="7" t="s">
        <v>20</v>
      </c>
      <c r="C29" s="7" t="s">
        <v>16</v>
      </c>
      <c r="D29" s="7" t="s">
        <v>14</v>
      </c>
      <c r="E29" s="7" t="s">
        <v>13</v>
      </c>
      <c r="F29" s="7" t="s">
        <v>9</v>
      </c>
      <c r="G29" s="7" t="s">
        <v>11</v>
      </c>
      <c r="H29" s="7" t="s">
        <v>116</v>
      </c>
      <c r="I29" s="7" t="s">
        <v>53</v>
      </c>
      <c r="J29" s="7" t="s">
        <v>47</v>
      </c>
      <c r="K29" s="7" t="s">
        <v>64</v>
      </c>
      <c r="L29" s="7" t="s">
        <v>81</v>
      </c>
      <c r="M29" s="7" t="s">
        <v>96</v>
      </c>
      <c r="N29" s="7" t="s">
        <v>111</v>
      </c>
      <c r="O29" s="7" t="s">
        <v>175</v>
      </c>
      <c r="P29" s="7"/>
      <c r="Q29" s="7" t="s">
        <v>123</v>
      </c>
      <c r="R29" s="7"/>
      <c r="S29" s="7" t="s">
        <v>147</v>
      </c>
      <c r="T29" s="7" t="s">
        <v>157</v>
      </c>
      <c r="U29" s="7" t="s">
        <v>170</v>
      </c>
      <c r="V29" s="7" t="s">
        <v>234</v>
      </c>
      <c r="W29" s="7" t="s">
        <v>188</v>
      </c>
      <c r="X29" s="7" t="s">
        <v>182</v>
      </c>
      <c r="Y29" s="7" t="s">
        <v>194</v>
      </c>
      <c r="Z29" s="7" t="s">
        <v>206</v>
      </c>
      <c r="AA29" s="7" t="s">
        <v>216</v>
      </c>
      <c r="AB29" s="7" t="s">
        <v>229</v>
      </c>
      <c r="AC29" s="7" t="s">
        <v>291</v>
      </c>
      <c r="AD29" s="7" t="s">
        <v>246</v>
      </c>
      <c r="AE29" s="7" t="s">
        <v>241</v>
      </c>
    </row>
    <row r="30" spans="1:31" x14ac:dyDescent="0.35">
      <c r="A30" s="8">
        <v>0.54166666666666663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 ht="291" customHeight="1" x14ac:dyDescent="0.35">
      <c r="A31" s="8"/>
      <c r="B31" s="7"/>
      <c r="C31" s="7"/>
      <c r="D31" s="7" t="s">
        <v>15</v>
      </c>
      <c r="E31" s="7"/>
      <c r="F31" s="7" t="s">
        <v>10</v>
      </c>
      <c r="G31" s="7" t="s">
        <v>12</v>
      </c>
      <c r="H31" s="7"/>
      <c r="I31" s="7"/>
      <c r="J31" s="7"/>
      <c r="K31" s="7" t="s">
        <v>65</v>
      </c>
      <c r="L31" s="7"/>
      <c r="M31" s="7" t="s">
        <v>97</v>
      </c>
      <c r="N31" s="7" t="s">
        <v>112</v>
      </c>
      <c r="O31" s="7"/>
      <c r="P31" s="7" t="s">
        <v>129</v>
      </c>
      <c r="Q31" s="7"/>
      <c r="R31" s="7" t="s">
        <v>136</v>
      </c>
      <c r="S31" s="7"/>
      <c r="T31" s="7" t="s">
        <v>158</v>
      </c>
      <c r="U31" s="7" t="s">
        <v>171</v>
      </c>
      <c r="V31" s="7"/>
      <c r="W31" s="7"/>
      <c r="X31" s="7"/>
      <c r="Y31" s="7" t="s">
        <v>195</v>
      </c>
      <c r="Z31" s="7"/>
      <c r="AA31" s="7" t="s">
        <v>217</v>
      </c>
      <c r="AB31" s="7" t="s">
        <v>230</v>
      </c>
      <c r="AC31" s="7"/>
      <c r="AD31" s="7"/>
      <c r="AE31" s="7"/>
    </row>
    <row r="32" spans="1:31" x14ac:dyDescent="0.35">
      <c r="A32" s="8">
        <v>0.5625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 ht="394.5" customHeight="1" x14ac:dyDescent="0.35">
      <c r="A33" s="8"/>
      <c r="B33" s="7" t="s">
        <v>21</v>
      </c>
      <c r="C33" s="7" t="s">
        <v>41</v>
      </c>
      <c r="D33" s="7" t="s">
        <v>48</v>
      </c>
      <c r="E33" s="7" t="s">
        <v>66</v>
      </c>
      <c r="F33" s="7" t="s">
        <v>82</v>
      </c>
      <c r="G33" s="7" t="s">
        <v>98</v>
      </c>
      <c r="H33" s="7" t="s">
        <v>117</v>
      </c>
      <c r="I33" s="7" t="s">
        <v>119</v>
      </c>
      <c r="J33" s="7" t="s">
        <v>113</v>
      </c>
      <c r="K33" s="7" t="s">
        <v>124</v>
      </c>
      <c r="L33" s="7" t="s">
        <v>137</v>
      </c>
      <c r="M33" s="7" t="s">
        <v>148</v>
      </c>
      <c r="N33" s="7" t="s">
        <v>159</v>
      </c>
      <c r="O33" s="7" t="s">
        <v>176</v>
      </c>
      <c r="P33" s="7"/>
      <c r="Q33" s="7" t="s">
        <v>172</v>
      </c>
      <c r="R33" s="7" t="s">
        <v>183</v>
      </c>
      <c r="S33" s="7" t="s">
        <v>196</v>
      </c>
      <c r="T33" s="7" t="s">
        <v>207</v>
      </c>
      <c r="U33" s="7" t="s">
        <v>218</v>
      </c>
      <c r="V33" s="7" t="s">
        <v>235</v>
      </c>
      <c r="W33" s="7" t="s">
        <v>237</v>
      </c>
      <c r="X33" s="7" t="s">
        <v>231</v>
      </c>
      <c r="Y33" s="7" t="s">
        <v>242</v>
      </c>
      <c r="Z33" s="7" t="s">
        <v>254</v>
      </c>
      <c r="AA33" s="7" t="s">
        <v>265</v>
      </c>
      <c r="AB33" s="7" t="s">
        <v>275</v>
      </c>
      <c r="AC33" s="7" t="s">
        <v>292</v>
      </c>
      <c r="AD33" s="7" t="s">
        <v>294</v>
      </c>
      <c r="AE33" s="7" t="s">
        <v>288</v>
      </c>
    </row>
    <row r="34" spans="1:31" x14ac:dyDescent="0.35">
      <c r="A34" s="8">
        <v>0.58333333333333337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 ht="65" x14ac:dyDescent="0.35">
      <c r="A35" s="8"/>
      <c r="B35" s="7"/>
      <c r="C35" s="6" t="s">
        <v>42</v>
      </c>
      <c r="D35" s="6" t="s">
        <v>49</v>
      </c>
      <c r="E35" s="6" t="s">
        <v>67</v>
      </c>
      <c r="F35" s="6" t="s">
        <v>83</v>
      </c>
      <c r="G35" s="6" t="s">
        <v>99</v>
      </c>
      <c r="H35" s="7"/>
      <c r="I35" s="6" t="s">
        <v>120</v>
      </c>
      <c r="J35" s="6" t="s">
        <v>114</v>
      </c>
      <c r="K35" s="6" t="s">
        <v>125</v>
      </c>
      <c r="L35" s="6" t="s">
        <v>138</v>
      </c>
      <c r="M35" s="6" t="s">
        <v>149</v>
      </c>
      <c r="N35" s="6" t="s">
        <v>160</v>
      </c>
      <c r="O35" s="7"/>
      <c r="P35" s="6" t="s">
        <v>178</v>
      </c>
      <c r="Q35" s="6" t="s">
        <v>173</v>
      </c>
      <c r="R35" s="6" t="s">
        <v>184</v>
      </c>
      <c r="S35" s="6" t="s">
        <v>197</v>
      </c>
      <c r="T35" s="6" t="s">
        <v>208</v>
      </c>
      <c r="U35" s="6" t="s">
        <v>219</v>
      </c>
      <c r="V35" s="7"/>
      <c r="W35" s="6" t="s">
        <v>238</v>
      </c>
      <c r="X35" s="6" t="s">
        <v>232</v>
      </c>
      <c r="Y35" s="6" t="s">
        <v>243</v>
      </c>
      <c r="Z35" s="6" t="s">
        <v>255</v>
      </c>
      <c r="AA35" s="6" t="s">
        <v>266</v>
      </c>
      <c r="AB35" s="6" t="s">
        <v>276</v>
      </c>
      <c r="AC35" s="7"/>
      <c r="AD35" s="6" t="s">
        <v>295</v>
      </c>
      <c r="AE35" s="6" t="s">
        <v>289</v>
      </c>
    </row>
    <row r="36" spans="1:31" ht="91" x14ac:dyDescent="0.35">
      <c r="A36" s="8">
        <v>0.60416666666666663</v>
      </c>
      <c r="B36" s="6" t="s">
        <v>22</v>
      </c>
      <c r="C36" s="7" t="s">
        <v>46</v>
      </c>
      <c r="D36" s="6" t="s">
        <v>62</v>
      </c>
      <c r="E36" s="6" t="s">
        <v>79</v>
      </c>
      <c r="F36" s="6" t="s">
        <v>94</v>
      </c>
      <c r="G36" s="6" t="s">
        <v>109</v>
      </c>
      <c r="H36" s="6" t="s">
        <v>48</v>
      </c>
      <c r="I36" s="6" t="s">
        <v>51</v>
      </c>
      <c r="J36" s="7" t="s">
        <v>122</v>
      </c>
      <c r="K36" s="6" t="s">
        <v>133</v>
      </c>
      <c r="L36" s="6" t="s">
        <v>145</v>
      </c>
      <c r="M36" s="6" t="s">
        <v>155</v>
      </c>
      <c r="N36" s="6" t="s">
        <v>168</v>
      </c>
      <c r="O36" s="6" t="s">
        <v>124</v>
      </c>
      <c r="P36" s="6" t="s">
        <v>127</v>
      </c>
      <c r="Q36" s="7" t="s">
        <v>181</v>
      </c>
      <c r="R36" s="6" t="s">
        <v>192</v>
      </c>
      <c r="S36" s="6" t="s">
        <v>204</v>
      </c>
      <c r="T36" s="6" t="s">
        <v>214</v>
      </c>
      <c r="U36" s="6" t="s">
        <v>227</v>
      </c>
      <c r="V36" s="6" t="s">
        <v>183</v>
      </c>
      <c r="W36" s="6" t="s">
        <v>186</v>
      </c>
      <c r="X36" s="7" t="s">
        <v>240</v>
      </c>
      <c r="Y36" s="6" t="s">
        <v>250</v>
      </c>
      <c r="Z36" s="6" t="s">
        <v>262</v>
      </c>
      <c r="AA36" s="6" t="s">
        <v>272</v>
      </c>
      <c r="AB36" s="6" t="s">
        <v>284</v>
      </c>
      <c r="AC36" s="6" t="s">
        <v>242</v>
      </c>
      <c r="AD36" s="7" t="s">
        <v>277</v>
      </c>
      <c r="AE36" s="7" t="s">
        <v>297</v>
      </c>
    </row>
    <row r="37" spans="1:31" ht="367.5" customHeight="1" x14ac:dyDescent="0.35">
      <c r="A37" s="8"/>
      <c r="B37" s="7" t="s">
        <v>23</v>
      </c>
      <c r="C37" s="7"/>
      <c r="D37" s="7" t="s">
        <v>63</v>
      </c>
      <c r="E37" s="7" t="s">
        <v>80</v>
      </c>
      <c r="F37" s="7" t="s">
        <v>95</v>
      </c>
      <c r="G37" s="7" t="s">
        <v>110</v>
      </c>
      <c r="H37" s="7" t="s">
        <v>49</v>
      </c>
      <c r="I37" s="7" t="s">
        <v>52</v>
      </c>
      <c r="J37" s="7"/>
      <c r="K37" s="7" t="s">
        <v>134</v>
      </c>
      <c r="L37" s="7" t="s">
        <v>146</v>
      </c>
      <c r="M37" s="7" t="s">
        <v>156</v>
      </c>
      <c r="N37" s="7" t="s">
        <v>169</v>
      </c>
      <c r="O37" s="7" t="s">
        <v>125</v>
      </c>
      <c r="P37" s="7" t="s">
        <v>128</v>
      </c>
      <c r="Q37" s="7"/>
      <c r="R37" s="7" t="s">
        <v>193</v>
      </c>
      <c r="S37" s="7" t="s">
        <v>205</v>
      </c>
      <c r="T37" s="7" t="s">
        <v>215</v>
      </c>
      <c r="U37" s="7" t="s">
        <v>228</v>
      </c>
      <c r="V37" s="7" t="s">
        <v>184</v>
      </c>
      <c r="W37" s="7" t="s">
        <v>187</v>
      </c>
      <c r="X37" s="7"/>
      <c r="Y37" s="7" t="s">
        <v>251</v>
      </c>
      <c r="Z37" s="7" t="s">
        <v>263</v>
      </c>
      <c r="AA37" s="7" t="s">
        <v>273</v>
      </c>
      <c r="AB37" s="7" t="s">
        <v>285</v>
      </c>
      <c r="AC37" s="7" t="s">
        <v>243</v>
      </c>
      <c r="AD37" s="7"/>
      <c r="AE37" s="7"/>
    </row>
    <row r="38" spans="1:31" x14ac:dyDescent="0.35">
      <c r="A38" s="8">
        <v>0.625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 ht="367.5" customHeight="1" x14ac:dyDescent="0.35">
      <c r="A39" s="8"/>
      <c r="B39" s="7" t="s">
        <v>24</v>
      </c>
      <c r="C39" s="7" t="s">
        <v>36</v>
      </c>
      <c r="D39" s="7" t="s">
        <v>54</v>
      </c>
      <c r="E39" s="7" t="s">
        <v>71</v>
      </c>
      <c r="F39" s="7" t="s">
        <v>87</v>
      </c>
      <c r="G39" s="7" t="s">
        <v>103</v>
      </c>
      <c r="H39" s="7" t="s">
        <v>66</v>
      </c>
      <c r="I39" s="7" t="s">
        <v>86</v>
      </c>
      <c r="J39" s="7" t="s">
        <v>118</v>
      </c>
      <c r="K39" s="7" t="s">
        <v>130</v>
      </c>
      <c r="L39" s="7" t="s">
        <v>142</v>
      </c>
      <c r="M39" s="7" t="s">
        <v>152</v>
      </c>
      <c r="N39" s="7" t="s">
        <v>165</v>
      </c>
      <c r="O39" s="7" t="s">
        <v>137</v>
      </c>
      <c r="P39" s="7" t="s">
        <v>151</v>
      </c>
      <c r="Q39" s="7" t="s">
        <v>177</v>
      </c>
      <c r="R39" s="7" t="s">
        <v>189</v>
      </c>
      <c r="S39" s="7" t="s">
        <v>201</v>
      </c>
      <c r="T39" s="7" t="s">
        <v>211</v>
      </c>
      <c r="U39" s="7" t="s">
        <v>225</v>
      </c>
      <c r="V39" s="7" t="s">
        <v>196</v>
      </c>
      <c r="W39" s="7" t="s">
        <v>210</v>
      </c>
      <c r="X39" s="7" t="s">
        <v>236</v>
      </c>
      <c r="Y39" s="7" t="s">
        <v>247</v>
      </c>
      <c r="Z39" s="7" t="s">
        <v>259</v>
      </c>
      <c r="AA39" s="7" t="s">
        <v>269</v>
      </c>
      <c r="AB39" s="7" t="s">
        <v>281</v>
      </c>
      <c r="AC39" s="7" t="s">
        <v>254</v>
      </c>
      <c r="AD39" s="7" t="s">
        <v>268</v>
      </c>
      <c r="AE39" s="7" t="s">
        <v>293</v>
      </c>
    </row>
    <row r="40" spans="1:31" x14ac:dyDescent="0.35">
      <c r="A40" s="8">
        <v>0.64583333333333337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 ht="354.75" customHeight="1" x14ac:dyDescent="0.35">
      <c r="A41" s="8"/>
      <c r="B41" s="7"/>
      <c r="C41" s="7"/>
      <c r="D41" s="7" t="s">
        <v>55</v>
      </c>
      <c r="E41" s="7" t="s">
        <v>72</v>
      </c>
      <c r="F41" s="7" t="s">
        <v>88</v>
      </c>
      <c r="G41" s="7" t="s">
        <v>104</v>
      </c>
      <c r="H41" s="7" t="s">
        <v>67</v>
      </c>
      <c r="I41" s="7"/>
      <c r="J41" s="7"/>
      <c r="K41" s="7" t="s">
        <v>131</v>
      </c>
      <c r="L41" s="7" t="s">
        <v>143</v>
      </c>
      <c r="M41" s="7" t="s">
        <v>153</v>
      </c>
      <c r="N41" s="7" t="s">
        <v>166</v>
      </c>
      <c r="O41" s="7" t="s">
        <v>138</v>
      </c>
      <c r="P41" s="7"/>
      <c r="Q41" s="7"/>
      <c r="R41" s="7" t="s">
        <v>139</v>
      </c>
      <c r="S41" s="7" t="s">
        <v>202</v>
      </c>
      <c r="T41" s="7" t="s">
        <v>212</v>
      </c>
      <c r="U41" s="7" t="s">
        <v>224</v>
      </c>
      <c r="V41" s="7" t="s">
        <v>197</v>
      </c>
      <c r="W41" s="7"/>
      <c r="X41" s="7"/>
      <c r="Y41" s="7" t="s">
        <v>248</v>
      </c>
      <c r="Z41" s="7" t="s">
        <v>260</v>
      </c>
      <c r="AA41" s="7" t="s">
        <v>220</v>
      </c>
      <c r="AB41" s="7" t="s">
        <v>282</v>
      </c>
      <c r="AC41" s="7" t="s">
        <v>255</v>
      </c>
      <c r="AD41" s="7"/>
      <c r="AE41" s="7"/>
    </row>
    <row r="42" spans="1:31" x14ac:dyDescent="0.35">
      <c r="A42" s="8">
        <v>0.66666666666666663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 ht="367.5" customHeight="1" x14ac:dyDescent="0.35">
      <c r="A43" s="8"/>
      <c r="B43" s="7" t="s">
        <v>25</v>
      </c>
      <c r="C43" s="7" t="s">
        <v>45</v>
      </c>
      <c r="D43" s="7" t="s">
        <v>61</v>
      </c>
      <c r="E43" s="7" t="s">
        <v>25</v>
      </c>
      <c r="F43" s="7" t="s">
        <v>93</v>
      </c>
      <c r="G43" s="7" t="s">
        <v>108</v>
      </c>
      <c r="H43" s="7" t="s">
        <v>82</v>
      </c>
      <c r="I43" s="7" t="s">
        <v>84</v>
      </c>
      <c r="J43" s="7" t="s">
        <v>50</v>
      </c>
      <c r="K43" s="7" t="s">
        <v>68</v>
      </c>
      <c r="L43" s="7" t="s">
        <v>84</v>
      </c>
      <c r="M43" s="7" t="s">
        <v>100</v>
      </c>
      <c r="N43" s="7" t="s">
        <v>115</v>
      </c>
      <c r="O43" s="7" t="s">
        <v>148</v>
      </c>
      <c r="P43" s="7" t="s">
        <v>162</v>
      </c>
      <c r="Q43" s="7" t="s">
        <v>126</v>
      </c>
      <c r="R43" s="7"/>
      <c r="S43" s="7" t="s">
        <v>150</v>
      </c>
      <c r="T43" s="7" t="s">
        <v>161</v>
      </c>
      <c r="U43" s="7" t="s">
        <v>174</v>
      </c>
      <c r="V43" s="7" t="s">
        <v>207</v>
      </c>
      <c r="W43" s="7" t="s">
        <v>221</v>
      </c>
      <c r="X43" s="7" t="s">
        <v>185</v>
      </c>
      <c r="Y43" s="7" t="s">
        <v>198</v>
      </c>
      <c r="Z43" s="7" t="s">
        <v>209</v>
      </c>
      <c r="AA43" s="7"/>
      <c r="AB43" s="7" t="s">
        <v>233</v>
      </c>
      <c r="AC43" s="7" t="s">
        <v>265</v>
      </c>
      <c r="AD43" s="7" t="s">
        <v>278</v>
      </c>
      <c r="AE43" s="7" t="s">
        <v>244</v>
      </c>
    </row>
    <row r="44" spans="1:31" x14ac:dyDescent="0.35">
      <c r="A44" s="8">
        <v>0.6875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 ht="65" x14ac:dyDescent="0.35">
      <c r="A45" s="8"/>
      <c r="B45" s="6" t="s">
        <v>26</v>
      </c>
      <c r="C45" s="7"/>
      <c r="D45" s="7"/>
      <c r="E45" s="6" t="s">
        <v>26</v>
      </c>
      <c r="F45" s="7"/>
      <c r="G45" s="7"/>
      <c r="H45" s="6" t="s">
        <v>83</v>
      </c>
      <c r="I45" s="6" t="s">
        <v>85</v>
      </c>
      <c r="J45" s="7"/>
      <c r="K45" s="7"/>
      <c r="L45" s="6" t="s">
        <v>85</v>
      </c>
      <c r="M45" s="7"/>
      <c r="N45" s="7"/>
      <c r="O45" s="6" t="s">
        <v>149</v>
      </c>
      <c r="P45" s="6" t="s">
        <v>163</v>
      </c>
      <c r="Q45" s="7"/>
      <c r="R45" s="7" t="s">
        <v>141</v>
      </c>
      <c r="S45" s="7"/>
      <c r="T45" s="7"/>
      <c r="U45" s="7"/>
      <c r="V45" s="6" t="s">
        <v>208</v>
      </c>
      <c r="W45" s="6" t="s">
        <v>222</v>
      </c>
      <c r="X45" s="7"/>
      <c r="Y45" s="7"/>
      <c r="Z45" s="7"/>
      <c r="AA45" s="7"/>
      <c r="AB45" s="7"/>
      <c r="AC45" s="6" t="s">
        <v>266</v>
      </c>
      <c r="AD45" s="6" t="s">
        <v>279</v>
      </c>
      <c r="AE45" s="7"/>
    </row>
    <row r="46" spans="1:31" ht="51" customHeight="1" x14ac:dyDescent="0.35">
      <c r="A46" s="8">
        <v>0.70833333333333337</v>
      </c>
      <c r="B46" s="7" t="s">
        <v>27</v>
      </c>
      <c r="C46" s="7" t="s">
        <v>20</v>
      </c>
      <c r="D46" s="7" t="s">
        <v>19</v>
      </c>
      <c r="E46" s="7" t="s">
        <v>24</v>
      </c>
      <c r="F46" s="7" t="s">
        <v>18</v>
      </c>
      <c r="G46" s="7" t="s">
        <v>17</v>
      </c>
      <c r="H46" s="6" t="s">
        <v>98</v>
      </c>
      <c r="I46" s="7" t="s">
        <v>116</v>
      </c>
      <c r="J46" s="7" t="s">
        <v>53</v>
      </c>
      <c r="K46" s="7" t="s">
        <v>70</v>
      </c>
      <c r="L46" s="7" t="s">
        <v>86</v>
      </c>
      <c r="M46" s="7" t="s">
        <v>102</v>
      </c>
      <c r="N46" s="7" t="s">
        <v>117</v>
      </c>
      <c r="O46" s="6" t="s">
        <v>159</v>
      </c>
      <c r="P46" s="7" t="s">
        <v>175</v>
      </c>
      <c r="Q46" s="7" t="s">
        <v>129</v>
      </c>
      <c r="R46" s="7"/>
      <c r="S46" s="7" t="s">
        <v>151</v>
      </c>
      <c r="T46" s="7" t="s">
        <v>164</v>
      </c>
      <c r="U46" s="7" t="s">
        <v>176</v>
      </c>
      <c r="V46" s="6" t="s">
        <v>218</v>
      </c>
      <c r="W46" s="7" t="s">
        <v>234</v>
      </c>
      <c r="X46" s="7" t="s">
        <v>188</v>
      </c>
      <c r="Y46" s="7" t="s">
        <v>200</v>
      </c>
      <c r="Z46" s="7" t="s">
        <v>210</v>
      </c>
      <c r="AA46" s="7" t="s">
        <v>223</v>
      </c>
      <c r="AB46" s="7" t="s">
        <v>235</v>
      </c>
      <c r="AC46" s="6" t="s">
        <v>275</v>
      </c>
      <c r="AD46" s="7" t="s">
        <v>291</v>
      </c>
      <c r="AE46" s="7" t="s">
        <v>246</v>
      </c>
    </row>
    <row r="47" spans="1:31" ht="252.75" customHeight="1" x14ac:dyDescent="0.35">
      <c r="A47" s="8"/>
      <c r="B47" s="7"/>
      <c r="C47" s="7"/>
      <c r="D47" s="7"/>
      <c r="E47" s="7"/>
      <c r="F47" s="7"/>
      <c r="G47" s="7"/>
      <c r="H47" s="7" t="s">
        <v>99</v>
      </c>
      <c r="I47" s="7"/>
      <c r="J47" s="7"/>
      <c r="K47" s="7"/>
      <c r="L47" s="7"/>
      <c r="M47" s="7"/>
      <c r="N47" s="7"/>
      <c r="O47" s="7" t="s">
        <v>160</v>
      </c>
      <c r="P47" s="7"/>
      <c r="Q47" s="7"/>
      <c r="R47" s="7"/>
      <c r="S47" s="7"/>
      <c r="T47" s="7"/>
      <c r="U47" s="7"/>
      <c r="V47" s="7" t="s">
        <v>219</v>
      </c>
      <c r="W47" s="7"/>
      <c r="X47" s="7"/>
      <c r="Y47" s="7"/>
      <c r="Z47" s="7"/>
      <c r="AA47" s="7"/>
      <c r="AB47" s="7"/>
      <c r="AC47" s="7" t="s">
        <v>276</v>
      </c>
      <c r="AD47" s="7"/>
      <c r="AE47" s="7"/>
    </row>
    <row r="48" spans="1:31" x14ac:dyDescent="0.35">
      <c r="A48" s="8">
        <v>0.72916666666666663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 ht="394.5" customHeight="1" x14ac:dyDescent="0.35">
      <c r="A49" s="8"/>
      <c r="B49" s="7" t="s">
        <v>17</v>
      </c>
      <c r="C49" s="7" t="s">
        <v>22</v>
      </c>
      <c r="D49" s="7" t="s">
        <v>59</v>
      </c>
      <c r="E49" s="7" t="s">
        <v>76</v>
      </c>
      <c r="F49" s="7" t="s">
        <v>91</v>
      </c>
      <c r="G49" s="7" t="s">
        <v>27</v>
      </c>
      <c r="H49" s="7" t="s">
        <v>113</v>
      </c>
      <c r="I49" s="7" t="s">
        <v>117</v>
      </c>
      <c r="J49" s="7" t="s">
        <v>51</v>
      </c>
      <c r="K49" s="7" t="s">
        <v>69</v>
      </c>
      <c r="L49" s="7" t="s">
        <v>21</v>
      </c>
      <c r="M49" s="7" t="s">
        <v>101</v>
      </c>
      <c r="N49" s="7" t="s">
        <v>116</v>
      </c>
      <c r="O49" s="7" t="s">
        <v>172</v>
      </c>
      <c r="P49" s="7" t="s">
        <v>176</v>
      </c>
      <c r="Q49" s="7" t="s">
        <v>127</v>
      </c>
      <c r="R49" s="7" t="s">
        <v>140</v>
      </c>
      <c r="S49" s="7" t="s">
        <v>119</v>
      </c>
      <c r="T49" s="7" t="s">
        <v>163</v>
      </c>
      <c r="U49" s="7" t="s">
        <v>175</v>
      </c>
      <c r="V49" s="7" t="s">
        <v>231</v>
      </c>
      <c r="W49" s="7" t="s">
        <v>235</v>
      </c>
      <c r="X49" s="7" t="s">
        <v>186</v>
      </c>
      <c r="Y49" s="7" t="s">
        <v>199</v>
      </c>
      <c r="Z49" s="7" t="s">
        <v>178</v>
      </c>
      <c r="AA49" s="7" t="s">
        <v>221</v>
      </c>
      <c r="AB49" s="7" t="s">
        <v>234</v>
      </c>
      <c r="AC49" s="7" t="s">
        <v>288</v>
      </c>
      <c r="AD49" s="7" t="s">
        <v>292</v>
      </c>
      <c r="AE49" s="7" t="s">
        <v>245</v>
      </c>
    </row>
    <row r="50" spans="1:31" x14ac:dyDescent="0.35">
      <c r="A50" s="8">
        <v>0.75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1:31" ht="303.75" customHeight="1" x14ac:dyDescent="0.35">
      <c r="A51" s="8"/>
      <c r="B51" s="7"/>
      <c r="C51" s="7" t="s">
        <v>23</v>
      </c>
      <c r="D51" s="7"/>
      <c r="E51" s="7" t="s">
        <v>77</v>
      </c>
      <c r="F51" s="7"/>
      <c r="G51" s="7"/>
      <c r="H51" s="7" t="s">
        <v>114</v>
      </c>
      <c r="I51" s="7"/>
      <c r="J51" s="7" t="s">
        <v>52</v>
      </c>
      <c r="K51" s="7"/>
      <c r="L51" s="7"/>
      <c r="M51" s="7"/>
      <c r="N51" s="7"/>
      <c r="O51" s="7" t="s">
        <v>173</v>
      </c>
      <c r="P51" s="7"/>
      <c r="Q51" s="7" t="s">
        <v>128</v>
      </c>
      <c r="R51" s="7"/>
      <c r="S51" s="7" t="s">
        <v>120</v>
      </c>
      <c r="T51" s="7" t="s">
        <v>216</v>
      </c>
      <c r="U51" s="7"/>
      <c r="V51" s="7" t="s">
        <v>232</v>
      </c>
      <c r="W51" s="7"/>
      <c r="X51" s="7" t="s">
        <v>187</v>
      </c>
      <c r="Y51" s="7"/>
      <c r="Z51" s="7" t="s">
        <v>179</v>
      </c>
      <c r="AA51" s="7" t="s">
        <v>222</v>
      </c>
      <c r="AB51" s="7"/>
      <c r="AC51" s="7" t="s">
        <v>289</v>
      </c>
      <c r="AD51" s="7"/>
      <c r="AE51" s="7"/>
    </row>
    <row r="52" spans="1:31" x14ac:dyDescent="0.35">
      <c r="A52" s="8">
        <v>0.77083333333333337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  <row r="53" spans="1:31" ht="342" customHeight="1" x14ac:dyDescent="0.35">
      <c r="A53" s="8"/>
      <c r="B53" s="7" t="s">
        <v>20</v>
      </c>
      <c r="C53" s="7" t="s">
        <v>47</v>
      </c>
      <c r="D53" s="7" t="s">
        <v>64</v>
      </c>
      <c r="E53" s="7" t="s">
        <v>81</v>
      </c>
      <c r="F53" s="7" t="s">
        <v>96</v>
      </c>
      <c r="G53" s="7" t="s">
        <v>111</v>
      </c>
      <c r="H53" s="7" t="s">
        <v>84</v>
      </c>
      <c r="I53" s="7" t="s">
        <v>53</v>
      </c>
      <c r="J53" s="7" t="s">
        <v>123</v>
      </c>
      <c r="K53" s="7" t="s">
        <v>135</v>
      </c>
      <c r="L53" s="7" t="s">
        <v>147</v>
      </c>
      <c r="M53" s="7" t="s">
        <v>157</v>
      </c>
      <c r="N53" s="7" t="s">
        <v>170</v>
      </c>
      <c r="O53" s="7" t="s">
        <v>162</v>
      </c>
      <c r="P53" s="7" t="s">
        <v>129</v>
      </c>
      <c r="Q53" s="7" t="s">
        <v>182</v>
      </c>
      <c r="R53" s="7" t="s">
        <v>194</v>
      </c>
      <c r="S53" s="7" t="s">
        <v>206</v>
      </c>
      <c r="T53" s="7" t="s">
        <v>217</v>
      </c>
      <c r="U53" s="7" t="s">
        <v>229</v>
      </c>
      <c r="V53" s="7" t="s">
        <v>221</v>
      </c>
      <c r="W53" s="7" t="s">
        <v>188</v>
      </c>
      <c r="X53" s="7" t="s">
        <v>241</v>
      </c>
      <c r="Y53" s="7" t="s">
        <v>252</v>
      </c>
      <c r="Z53" s="7" t="s">
        <v>264</v>
      </c>
      <c r="AA53" s="7" t="s">
        <v>274</v>
      </c>
      <c r="AB53" s="7" t="s">
        <v>286</v>
      </c>
      <c r="AC53" s="7" t="s">
        <v>278</v>
      </c>
      <c r="AD53" s="7" t="s">
        <v>246</v>
      </c>
      <c r="AE53" s="7" t="s">
        <v>298</v>
      </c>
    </row>
    <row r="54" spans="1:31" x14ac:dyDescent="0.35">
      <c r="A54" s="8">
        <v>0.79166666666666663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</row>
    <row r="55" spans="1:31" ht="78" x14ac:dyDescent="0.35">
      <c r="A55" s="8"/>
      <c r="B55" s="7"/>
      <c r="C55" s="7"/>
      <c r="D55" s="6" t="s">
        <v>65</v>
      </c>
      <c r="E55" s="7"/>
      <c r="F55" s="6" t="s">
        <v>97</v>
      </c>
      <c r="G55" s="6" t="s">
        <v>112</v>
      </c>
      <c r="H55" s="6" t="s">
        <v>85</v>
      </c>
      <c r="I55" s="7"/>
      <c r="J55" s="7"/>
      <c r="K55" s="6" t="s">
        <v>136</v>
      </c>
      <c r="L55" s="7"/>
      <c r="M55" s="6" t="s">
        <v>158</v>
      </c>
      <c r="N55" s="6" t="s">
        <v>171</v>
      </c>
      <c r="O55" s="7" t="s">
        <v>141</v>
      </c>
      <c r="P55" s="7"/>
      <c r="Q55" s="7"/>
      <c r="R55" s="6" t="s">
        <v>195</v>
      </c>
      <c r="S55" s="7"/>
      <c r="T55" s="6" t="s">
        <v>218</v>
      </c>
      <c r="U55" s="6" t="s">
        <v>230</v>
      </c>
      <c r="V55" s="6" t="s">
        <v>222</v>
      </c>
      <c r="W55" s="7"/>
      <c r="X55" s="7"/>
      <c r="Y55" s="6" t="s">
        <v>253</v>
      </c>
      <c r="Z55" s="7"/>
      <c r="AA55" s="7"/>
      <c r="AB55" s="6" t="s">
        <v>287</v>
      </c>
      <c r="AC55" s="6" t="s">
        <v>279</v>
      </c>
      <c r="AD55" s="7"/>
      <c r="AE55" s="7"/>
    </row>
    <row r="56" spans="1:31" ht="104" x14ac:dyDescent="0.35">
      <c r="A56" s="8">
        <v>0.8125</v>
      </c>
      <c r="B56" s="7" t="s">
        <v>21</v>
      </c>
      <c r="C56" s="6" t="s">
        <v>48</v>
      </c>
      <c r="D56" s="6" t="s">
        <v>66</v>
      </c>
      <c r="E56" s="6" t="s">
        <v>82</v>
      </c>
      <c r="F56" s="6" t="s">
        <v>98</v>
      </c>
      <c r="G56" s="6" t="s">
        <v>113</v>
      </c>
      <c r="H56" s="7" t="s">
        <v>70</v>
      </c>
      <c r="I56" s="6" t="s">
        <v>119</v>
      </c>
      <c r="J56" s="6" t="s">
        <v>124</v>
      </c>
      <c r="K56" s="6" t="s">
        <v>137</v>
      </c>
      <c r="L56" s="6" t="s">
        <v>148</v>
      </c>
      <c r="M56" s="6" t="s">
        <v>159</v>
      </c>
      <c r="N56" s="6" t="s">
        <v>172</v>
      </c>
      <c r="O56" s="7"/>
      <c r="P56" s="6" t="s">
        <v>178</v>
      </c>
      <c r="Q56" s="6" t="s">
        <v>183</v>
      </c>
      <c r="R56" s="6" t="s">
        <v>196</v>
      </c>
      <c r="S56" s="6" t="s">
        <v>207</v>
      </c>
      <c r="T56" s="6" t="s">
        <v>219</v>
      </c>
      <c r="U56" s="6" t="s">
        <v>231</v>
      </c>
      <c r="V56" s="7" t="s">
        <v>200</v>
      </c>
      <c r="W56" s="6" t="s">
        <v>237</v>
      </c>
      <c r="X56" s="6" t="s">
        <v>242</v>
      </c>
      <c r="Y56" s="6" t="s">
        <v>254</v>
      </c>
      <c r="Z56" s="6" t="s">
        <v>265</v>
      </c>
      <c r="AA56" s="6" t="s">
        <v>275</v>
      </c>
      <c r="AB56" s="6" t="s">
        <v>288</v>
      </c>
      <c r="AC56" s="7" t="s">
        <v>258</v>
      </c>
      <c r="AD56" s="6" t="s">
        <v>294</v>
      </c>
      <c r="AE56" s="6" t="s">
        <v>299</v>
      </c>
    </row>
    <row r="57" spans="1:31" ht="265.5" customHeight="1" x14ac:dyDescent="0.35">
      <c r="A57" s="8"/>
      <c r="B57" s="7"/>
      <c r="C57" s="7" t="s">
        <v>49</v>
      </c>
      <c r="D57" s="7" t="s">
        <v>67</v>
      </c>
      <c r="E57" s="7" t="s">
        <v>83</v>
      </c>
      <c r="F57" s="7" t="s">
        <v>99</v>
      </c>
      <c r="G57" s="7" t="s">
        <v>114</v>
      </c>
      <c r="H57" s="7"/>
      <c r="I57" s="7" t="s">
        <v>120</v>
      </c>
      <c r="J57" s="7" t="s">
        <v>125</v>
      </c>
      <c r="K57" s="7" t="s">
        <v>138</v>
      </c>
      <c r="L57" s="7" t="s">
        <v>149</v>
      </c>
      <c r="M57" s="7" t="s">
        <v>160</v>
      </c>
      <c r="N57" s="7" t="s">
        <v>173</v>
      </c>
      <c r="O57" s="7"/>
      <c r="P57" s="7" t="s">
        <v>163</v>
      </c>
      <c r="Q57" s="7" t="s">
        <v>184</v>
      </c>
      <c r="R57" s="7" t="s">
        <v>197</v>
      </c>
      <c r="S57" s="7" t="s">
        <v>208</v>
      </c>
      <c r="T57" s="7" t="s">
        <v>220</v>
      </c>
      <c r="U57" s="7" t="s">
        <v>232</v>
      </c>
      <c r="V57" s="7"/>
      <c r="W57" s="7" t="s">
        <v>238</v>
      </c>
      <c r="X57" s="7" t="s">
        <v>243</v>
      </c>
      <c r="Y57" s="7" t="s">
        <v>255</v>
      </c>
      <c r="Z57" s="7" t="s">
        <v>266</v>
      </c>
      <c r="AA57" s="7" t="s">
        <v>276</v>
      </c>
      <c r="AB57" s="7" t="s">
        <v>289</v>
      </c>
      <c r="AC57" s="7"/>
      <c r="AD57" s="7" t="s">
        <v>295</v>
      </c>
      <c r="AE57" s="7" t="s">
        <v>300</v>
      </c>
    </row>
    <row r="58" spans="1:31" x14ac:dyDescent="0.35">
      <c r="A58" s="8">
        <v>0.83333333333333337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</row>
    <row r="59" spans="1:31" ht="216" customHeight="1" x14ac:dyDescent="0.35">
      <c r="A59" s="8"/>
      <c r="B59" s="7" t="s">
        <v>18</v>
      </c>
      <c r="C59" s="7" t="s">
        <v>50</v>
      </c>
      <c r="D59" s="7" t="s">
        <v>68</v>
      </c>
      <c r="E59" s="7" t="s">
        <v>84</v>
      </c>
      <c r="F59" s="7" t="s">
        <v>100</v>
      </c>
      <c r="G59" s="7" t="s">
        <v>115</v>
      </c>
      <c r="H59" s="7" t="s">
        <v>116</v>
      </c>
      <c r="I59" s="7" t="s">
        <v>102</v>
      </c>
      <c r="J59" s="7" t="s">
        <v>126</v>
      </c>
      <c r="K59" s="7" t="s">
        <v>139</v>
      </c>
      <c r="L59" s="7" t="s">
        <v>150</v>
      </c>
      <c r="M59" s="7" t="s">
        <v>161</v>
      </c>
      <c r="N59" s="7" t="s">
        <v>174</v>
      </c>
      <c r="O59" s="7" t="s">
        <v>175</v>
      </c>
      <c r="P59" s="7" t="s">
        <v>164</v>
      </c>
      <c r="Q59" s="7" t="s">
        <v>185</v>
      </c>
      <c r="R59" s="7" t="s">
        <v>198</v>
      </c>
      <c r="S59" s="7" t="s">
        <v>209</v>
      </c>
      <c r="T59" s="7"/>
      <c r="U59" s="7" t="s">
        <v>233</v>
      </c>
      <c r="V59" s="7" t="s">
        <v>234</v>
      </c>
      <c r="W59" s="7" t="s">
        <v>223</v>
      </c>
      <c r="X59" s="7" t="s">
        <v>244</v>
      </c>
      <c r="Y59" s="7" t="s">
        <v>256</v>
      </c>
      <c r="Z59" s="7" t="s">
        <v>267</v>
      </c>
      <c r="AA59" s="7" t="s">
        <v>277</v>
      </c>
      <c r="AB59" s="7" t="s">
        <v>290</v>
      </c>
      <c r="AC59" s="7" t="s">
        <v>291</v>
      </c>
      <c r="AD59" s="7" t="s">
        <v>280</v>
      </c>
      <c r="AE59" s="7" t="s">
        <v>301</v>
      </c>
    </row>
    <row r="60" spans="1:31" x14ac:dyDescent="0.35">
      <c r="A60" s="8">
        <v>0.85416666666666663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</row>
    <row r="61" spans="1:31" ht="163.5" customHeight="1" x14ac:dyDescent="0.35">
      <c r="A61" s="8"/>
      <c r="B61" s="7"/>
      <c r="C61" s="7"/>
      <c r="D61" s="7"/>
      <c r="E61" s="7" t="s">
        <v>85</v>
      </c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</row>
    <row r="62" spans="1:31" x14ac:dyDescent="0.35">
      <c r="A62" s="8">
        <v>0.875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</row>
    <row r="63" spans="1:31" ht="301.5" customHeight="1" x14ac:dyDescent="0.35">
      <c r="A63" s="8"/>
      <c r="B63" s="7" t="s">
        <v>19</v>
      </c>
      <c r="C63" s="7" t="s">
        <v>51</v>
      </c>
      <c r="D63" s="7" t="s">
        <v>69</v>
      </c>
      <c r="E63" s="7" t="s">
        <v>21</v>
      </c>
      <c r="F63" s="7" t="s">
        <v>101</v>
      </c>
      <c r="G63" s="7" t="s">
        <v>116</v>
      </c>
      <c r="H63" s="7" t="s">
        <v>86</v>
      </c>
      <c r="I63" s="7" t="s">
        <v>70</v>
      </c>
      <c r="J63" s="7" t="s">
        <v>127</v>
      </c>
      <c r="K63" s="7" t="s">
        <v>140</v>
      </c>
      <c r="L63" s="7" t="s">
        <v>119</v>
      </c>
      <c r="M63" s="7" t="s">
        <v>162</v>
      </c>
      <c r="N63" s="7" t="s">
        <v>175</v>
      </c>
      <c r="O63" s="7" t="s">
        <v>151</v>
      </c>
      <c r="P63" s="7" t="s">
        <v>141</v>
      </c>
      <c r="Q63" s="7" t="s">
        <v>186</v>
      </c>
      <c r="R63" s="7" t="s">
        <v>199</v>
      </c>
      <c r="S63" s="7" t="s">
        <v>178</v>
      </c>
      <c r="T63" s="7" t="s">
        <v>221</v>
      </c>
      <c r="U63" s="7" t="s">
        <v>234</v>
      </c>
      <c r="V63" s="7" t="s">
        <v>210</v>
      </c>
      <c r="W63" s="7" t="s">
        <v>200</v>
      </c>
      <c r="X63" s="7" t="s">
        <v>245</v>
      </c>
      <c r="Y63" s="7" t="s">
        <v>257</v>
      </c>
      <c r="Z63" s="7" t="s">
        <v>237</v>
      </c>
      <c r="AA63" s="7" t="s">
        <v>278</v>
      </c>
      <c r="AB63" s="7" t="s">
        <v>291</v>
      </c>
      <c r="AC63" s="7" t="s">
        <v>268</v>
      </c>
      <c r="AD63" s="7" t="s">
        <v>258</v>
      </c>
      <c r="AE63" s="7" t="s">
        <v>302</v>
      </c>
    </row>
    <row r="64" spans="1:31" x14ac:dyDescent="0.35">
      <c r="A64" s="8">
        <v>0.89583333333333337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</row>
    <row r="65" spans="1:31" ht="91" x14ac:dyDescent="0.35">
      <c r="A65" s="8"/>
      <c r="B65" s="7"/>
      <c r="C65" s="6" t="s">
        <v>52</v>
      </c>
      <c r="D65" s="7"/>
      <c r="E65" s="7"/>
      <c r="F65" s="7"/>
      <c r="G65" s="7"/>
      <c r="H65" s="7"/>
      <c r="I65" s="7"/>
      <c r="J65" s="6" t="s">
        <v>128</v>
      </c>
      <c r="K65" s="7"/>
      <c r="L65" s="6" t="s">
        <v>120</v>
      </c>
      <c r="M65" s="6" t="s">
        <v>163</v>
      </c>
      <c r="N65" s="7"/>
      <c r="O65" s="7"/>
      <c r="P65" s="7"/>
      <c r="Q65" s="6" t="s">
        <v>187</v>
      </c>
      <c r="R65" s="7"/>
      <c r="S65" s="6" t="s">
        <v>179</v>
      </c>
      <c r="T65" s="6" t="s">
        <v>222</v>
      </c>
      <c r="U65" s="7"/>
      <c r="V65" s="7"/>
      <c r="W65" s="7"/>
      <c r="X65" s="7"/>
      <c r="Y65" s="7"/>
      <c r="Z65" s="6" t="s">
        <v>238</v>
      </c>
      <c r="AA65" s="6" t="s">
        <v>279</v>
      </c>
      <c r="AB65" s="7"/>
      <c r="AC65" s="7"/>
      <c r="AD65" s="7"/>
      <c r="AE65" s="7"/>
    </row>
    <row r="66" spans="1:31" ht="65" x14ac:dyDescent="0.35">
      <c r="A66" s="8">
        <v>0.91666666666666663</v>
      </c>
      <c r="B66" s="7" t="s">
        <v>24</v>
      </c>
      <c r="C66" s="7" t="s">
        <v>53</v>
      </c>
      <c r="D66" s="7" t="s">
        <v>70</v>
      </c>
      <c r="E66" s="7" t="s">
        <v>86</v>
      </c>
      <c r="F66" s="7" t="s">
        <v>102</v>
      </c>
      <c r="G66" s="7" t="s">
        <v>117</v>
      </c>
      <c r="H66" s="6" t="s">
        <v>119</v>
      </c>
      <c r="I66" s="7" t="s">
        <v>86</v>
      </c>
      <c r="J66" s="7" t="s">
        <v>129</v>
      </c>
      <c r="K66" s="7" t="s">
        <v>141</v>
      </c>
      <c r="L66" s="7" t="s">
        <v>151</v>
      </c>
      <c r="M66" s="7" t="s">
        <v>164</v>
      </c>
      <c r="N66" s="7" t="s">
        <v>176</v>
      </c>
      <c r="O66" s="6" t="s">
        <v>178</v>
      </c>
      <c r="P66" s="7"/>
      <c r="Q66" s="7" t="s">
        <v>188</v>
      </c>
      <c r="R66" s="7" t="s">
        <v>200</v>
      </c>
      <c r="S66" s="7" t="s">
        <v>210</v>
      </c>
      <c r="T66" s="7" t="s">
        <v>223</v>
      </c>
      <c r="U66" s="7" t="s">
        <v>235</v>
      </c>
      <c r="V66" s="6" t="s">
        <v>237</v>
      </c>
      <c r="W66" s="7" t="s">
        <v>210</v>
      </c>
      <c r="X66" s="7" t="s">
        <v>246</v>
      </c>
      <c r="Y66" s="7" t="s">
        <v>258</v>
      </c>
      <c r="Z66" s="7" t="s">
        <v>268</v>
      </c>
      <c r="AA66" s="7" t="s">
        <v>280</v>
      </c>
      <c r="AB66" s="7" t="s">
        <v>292</v>
      </c>
      <c r="AC66" s="6" t="s">
        <v>294</v>
      </c>
      <c r="AD66" s="7" t="s">
        <v>268</v>
      </c>
      <c r="AE66" s="7" t="s">
        <v>303</v>
      </c>
    </row>
    <row r="67" spans="1:31" ht="227.25" customHeight="1" x14ac:dyDescent="0.35">
      <c r="A67" s="8"/>
      <c r="B67" s="7"/>
      <c r="C67" s="7"/>
      <c r="D67" s="7"/>
      <c r="E67" s="7"/>
      <c r="F67" s="7"/>
      <c r="G67" s="7"/>
      <c r="H67" s="7" t="s">
        <v>120</v>
      </c>
      <c r="I67" s="7"/>
      <c r="J67" s="7"/>
      <c r="K67" s="7"/>
      <c r="L67" s="7"/>
      <c r="M67" s="7"/>
      <c r="N67" s="7"/>
      <c r="O67" s="7" t="s">
        <v>179</v>
      </c>
      <c r="P67" s="7" t="s">
        <v>151</v>
      </c>
      <c r="Q67" s="7"/>
      <c r="R67" s="7"/>
      <c r="S67" s="7"/>
      <c r="T67" s="7"/>
      <c r="U67" s="7"/>
      <c r="V67" s="7" t="s">
        <v>238</v>
      </c>
      <c r="W67" s="7"/>
      <c r="X67" s="7"/>
      <c r="Y67" s="7"/>
      <c r="Z67" s="7"/>
      <c r="AA67" s="7"/>
      <c r="AB67" s="7"/>
      <c r="AC67" s="7" t="s">
        <v>295</v>
      </c>
      <c r="AD67" s="7"/>
      <c r="AE67" s="7"/>
    </row>
    <row r="68" spans="1:31" x14ac:dyDescent="0.35">
      <c r="A68" s="8">
        <v>0.9375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</row>
    <row r="69" spans="1:31" ht="394.5" customHeight="1" x14ac:dyDescent="0.35">
      <c r="A69" s="8"/>
      <c r="B69" s="7" t="s">
        <v>22</v>
      </c>
      <c r="C69" s="7" t="s">
        <v>48</v>
      </c>
      <c r="D69" s="7" t="s">
        <v>66</v>
      </c>
      <c r="E69" s="7" t="s">
        <v>82</v>
      </c>
      <c r="F69" s="7" t="s">
        <v>98</v>
      </c>
      <c r="G69" s="7" t="s">
        <v>113</v>
      </c>
      <c r="H69" s="7" t="s">
        <v>53</v>
      </c>
      <c r="I69" s="7" t="s">
        <v>51</v>
      </c>
      <c r="J69" s="7" t="s">
        <v>124</v>
      </c>
      <c r="K69" s="7"/>
      <c r="L69" s="7" t="s">
        <v>148</v>
      </c>
      <c r="M69" s="7" t="s">
        <v>159</v>
      </c>
      <c r="N69" s="7" t="s">
        <v>172</v>
      </c>
      <c r="O69" s="7" t="s">
        <v>129</v>
      </c>
      <c r="P69" s="7"/>
      <c r="Q69" s="7" t="s">
        <v>183</v>
      </c>
      <c r="R69" s="7" t="s">
        <v>196</v>
      </c>
      <c r="S69" s="7" t="s">
        <v>207</v>
      </c>
      <c r="T69" s="7" t="s">
        <v>218</v>
      </c>
      <c r="U69" s="7" t="s">
        <v>231</v>
      </c>
      <c r="V69" s="7" t="s">
        <v>188</v>
      </c>
      <c r="W69" s="7" t="s">
        <v>186</v>
      </c>
      <c r="X69" s="7" t="s">
        <v>242</v>
      </c>
      <c r="Y69" s="7" t="s">
        <v>254</v>
      </c>
      <c r="Z69" s="7" t="s">
        <v>265</v>
      </c>
      <c r="AA69" s="7" t="s">
        <v>275</v>
      </c>
      <c r="AB69" s="7" t="s">
        <v>288</v>
      </c>
      <c r="AC69" s="7" t="s">
        <v>246</v>
      </c>
      <c r="AD69" s="7" t="s">
        <v>277</v>
      </c>
      <c r="AE69" s="7" t="s">
        <v>299</v>
      </c>
    </row>
    <row r="70" spans="1:31" x14ac:dyDescent="0.35">
      <c r="A70" s="8">
        <v>0.95833333333333337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</row>
    <row r="71" spans="1:31" ht="354.75" customHeight="1" x14ac:dyDescent="0.35">
      <c r="A71" s="8"/>
      <c r="B71" s="7" t="s">
        <v>23</v>
      </c>
      <c r="C71" s="7" t="s">
        <v>49</v>
      </c>
      <c r="D71" s="7" t="s">
        <v>67</v>
      </c>
      <c r="E71" s="7" t="s">
        <v>83</v>
      </c>
      <c r="F71" s="7" t="s">
        <v>99</v>
      </c>
      <c r="G71" s="7" t="s">
        <v>114</v>
      </c>
      <c r="H71" s="7"/>
      <c r="I71" s="7" t="s">
        <v>52</v>
      </c>
      <c r="J71" s="7" t="s">
        <v>125</v>
      </c>
      <c r="K71" s="7" t="s">
        <v>137</v>
      </c>
      <c r="L71" s="7" t="s">
        <v>149</v>
      </c>
      <c r="M71" s="7" t="s">
        <v>160</v>
      </c>
      <c r="N71" s="7" t="s">
        <v>173</v>
      </c>
      <c r="O71" s="7"/>
      <c r="P71" s="7" t="s">
        <v>127</v>
      </c>
      <c r="Q71" s="7" t="s">
        <v>184</v>
      </c>
      <c r="R71" s="7" t="s">
        <v>197</v>
      </c>
      <c r="S71" s="7" t="s">
        <v>208</v>
      </c>
      <c r="T71" s="7" t="s">
        <v>219</v>
      </c>
      <c r="U71" s="7" t="s">
        <v>232</v>
      </c>
      <c r="V71" s="7"/>
      <c r="W71" s="7" t="s">
        <v>187</v>
      </c>
      <c r="X71" s="7" t="s">
        <v>243</v>
      </c>
      <c r="Y71" s="7" t="s">
        <v>255</v>
      </c>
      <c r="Z71" s="7" t="s">
        <v>266</v>
      </c>
      <c r="AA71" s="7" t="s">
        <v>276</v>
      </c>
      <c r="AB71" s="7" t="s">
        <v>289</v>
      </c>
      <c r="AC71" s="7"/>
      <c r="AD71" s="7"/>
      <c r="AE71" s="7" t="s">
        <v>300</v>
      </c>
    </row>
    <row r="72" spans="1:31" x14ac:dyDescent="0.35">
      <c r="A72" s="8">
        <v>0.97916666666666663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</row>
    <row r="73" spans="1:31" ht="393" customHeight="1" x14ac:dyDescent="0.35">
      <c r="A73" s="8"/>
      <c r="B73" s="7" t="s">
        <v>28</v>
      </c>
      <c r="C73" s="7" t="s">
        <v>54</v>
      </c>
      <c r="D73" s="7" t="s">
        <v>71</v>
      </c>
      <c r="E73" s="7" t="s">
        <v>87</v>
      </c>
      <c r="F73" s="7" t="s">
        <v>103</v>
      </c>
      <c r="G73" s="7" t="s">
        <v>118</v>
      </c>
      <c r="H73" s="7" t="s">
        <v>117</v>
      </c>
      <c r="I73" s="7" t="s">
        <v>54</v>
      </c>
      <c r="J73" s="7" t="s">
        <v>130</v>
      </c>
      <c r="K73" s="7" t="s">
        <v>138</v>
      </c>
      <c r="L73" s="7" t="s">
        <v>152</v>
      </c>
      <c r="M73" s="7" t="s">
        <v>165</v>
      </c>
      <c r="N73" s="7" t="s">
        <v>177</v>
      </c>
      <c r="O73" s="7" t="s">
        <v>176</v>
      </c>
      <c r="P73" s="7" t="s">
        <v>128</v>
      </c>
      <c r="Q73" s="7" t="s">
        <v>189</v>
      </c>
      <c r="R73" s="7" t="s">
        <v>201</v>
      </c>
      <c r="S73" s="7" t="s">
        <v>211</v>
      </c>
      <c r="T73" s="7" t="s">
        <v>224</v>
      </c>
      <c r="U73" s="7" t="s">
        <v>236</v>
      </c>
      <c r="V73" s="7" t="s">
        <v>235</v>
      </c>
      <c r="W73" s="7" t="s">
        <v>189</v>
      </c>
      <c r="X73" s="7" t="s">
        <v>247</v>
      </c>
      <c r="Y73" s="7" t="s">
        <v>259</v>
      </c>
      <c r="Z73" s="7" t="s">
        <v>269</v>
      </c>
      <c r="AA73" s="7" t="s">
        <v>281</v>
      </c>
      <c r="AB73" s="7" t="s">
        <v>293</v>
      </c>
      <c r="AC73" s="7" t="s">
        <v>292</v>
      </c>
      <c r="AD73" s="7" t="s">
        <v>247</v>
      </c>
      <c r="AE73" s="7" t="s">
        <v>304</v>
      </c>
    </row>
    <row r="74" spans="1:31" x14ac:dyDescent="0.35">
      <c r="A74" s="8">
        <v>1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</row>
    <row r="75" spans="1:31" ht="78" x14ac:dyDescent="0.35">
      <c r="A75" s="8"/>
      <c r="B75" s="6" t="s">
        <v>29</v>
      </c>
      <c r="C75" s="6" t="s">
        <v>55</v>
      </c>
      <c r="D75" s="6" t="s">
        <v>72</v>
      </c>
      <c r="E75" s="6" t="s">
        <v>88</v>
      </c>
      <c r="F75" s="6" t="s">
        <v>104</v>
      </c>
      <c r="G75" s="7"/>
      <c r="H75" s="7"/>
      <c r="I75" s="6" t="s">
        <v>55</v>
      </c>
      <c r="J75" s="6" t="s">
        <v>131</v>
      </c>
      <c r="K75" s="7" t="s">
        <v>140</v>
      </c>
      <c r="L75" s="6" t="s">
        <v>153</v>
      </c>
      <c r="M75" s="6" t="s">
        <v>166</v>
      </c>
      <c r="N75" s="7"/>
      <c r="O75" s="7"/>
      <c r="P75" s="6" t="s">
        <v>131</v>
      </c>
      <c r="Q75" s="6" t="s">
        <v>190</v>
      </c>
      <c r="R75" s="6" t="s">
        <v>202</v>
      </c>
      <c r="S75" s="6" t="s">
        <v>212</v>
      </c>
      <c r="T75" s="6" t="s">
        <v>221</v>
      </c>
      <c r="U75" s="7"/>
      <c r="V75" s="7"/>
      <c r="W75" s="6" t="s">
        <v>190</v>
      </c>
      <c r="X75" s="6" t="s">
        <v>248</v>
      </c>
      <c r="Y75" s="6" t="s">
        <v>260</v>
      </c>
      <c r="Z75" s="6" t="s">
        <v>270</v>
      </c>
      <c r="AA75" s="6" t="s">
        <v>282</v>
      </c>
      <c r="AB75" s="7"/>
      <c r="AC75" s="7"/>
      <c r="AD75" s="6" t="s">
        <v>248</v>
      </c>
      <c r="AE75" s="6" t="s">
        <v>305</v>
      </c>
    </row>
    <row r="76" spans="1:31" ht="65" x14ac:dyDescent="0.35">
      <c r="A76" s="8">
        <v>1.0208333333333333</v>
      </c>
      <c r="B76" s="6" t="s">
        <v>30</v>
      </c>
      <c r="C76" s="6" t="s">
        <v>51</v>
      </c>
      <c r="D76" s="7" t="s">
        <v>69</v>
      </c>
      <c r="E76" s="7" t="s">
        <v>21</v>
      </c>
      <c r="F76" s="7" t="s">
        <v>101</v>
      </c>
      <c r="G76" s="7" t="s">
        <v>116</v>
      </c>
      <c r="H76" s="7" t="s">
        <v>70</v>
      </c>
      <c r="I76" s="6" t="s">
        <v>71</v>
      </c>
      <c r="J76" s="6" t="s">
        <v>127</v>
      </c>
      <c r="K76" s="7"/>
      <c r="L76" s="6" t="s">
        <v>119</v>
      </c>
      <c r="M76" s="6" t="s">
        <v>162</v>
      </c>
      <c r="N76" s="7" t="s">
        <v>175</v>
      </c>
      <c r="O76" s="7" t="s">
        <v>141</v>
      </c>
      <c r="P76" s="6" t="s">
        <v>142</v>
      </c>
      <c r="Q76" s="6" t="s">
        <v>186</v>
      </c>
      <c r="R76" s="7" t="s">
        <v>199</v>
      </c>
      <c r="S76" s="6" t="s">
        <v>178</v>
      </c>
      <c r="T76" s="6" t="s">
        <v>222</v>
      </c>
      <c r="U76" s="7" t="s">
        <v>234</v>
      </c>
      <c r="V76" s="7" t="s">
        <v>200</v>
      </c>
      <c r="W76" s="6" t="s">
        <v>201</v>
      </c>
      <c r="X76" s="7" t="s">
        <v>245</v>
      </c>
      <c r="Y76" s="7" t="s">
        <v>257</v>
      </c>
      <c r="Z76" s="6" t="s">
        <v>237</v>
      </c>
      <c r="AA76" s="6" t="s">
        <v>278</v>
      </c>
      <c r="AB76" s="7" t="s">
        <v>291</v>
      </c>
      <c r="AC76" s="7" t="s">
        <v>258</v>
      </c>
      <c r="AD76" s="6" t="s">
        <v>259</v>
      </c>
      <c r="AE76" s="7" t="s">
        <v>302</v>
      </c>
    </row>
    <row r="77" spans="1:31" ht="303.75" customHeight="1" x14ac:dyDescent="0.35">
      <c r="A77" s="8"/>
      <c r="B77" s="7" t="s">
        <v>31</v>
      </c>
      <c r="C77" s="7" t="s">
        <v>52</v>
      </c>
      <c r="D77" s="7"/>
      <c r="E77" s="7"/>
      <c r="F77" s="7"/>
      <c r="G77" s="7"/>
      <c r="H77" s="7"/>
      <c r="I77" s="7" t="s">
        <v>72</v>
      </c>
      <c r="J77" s="7" t="s">
        <v>128</v>
      </c>
      <c r="K77" s="7" t="s">
        <v>141</v>
      </c>
      <c r="L77" s="7" t="s">
        <v>120</v>
      </c>
      <c r="M77" s="7" t="s">
        <v>163</v>
      </c>
      <c r="N77" s="7"/>
      <c r="O77" s="7"/>
      <c r="P77" s="7" t="s">
        <v>143</v>
      </c>
      <c r="Q77" s="7" t="s">
        <v>187</v>
      </c>
      <c r="R77" s="7"/>
      <c r="S77" s="7" t="s">
        <v>179</v>
      </c>
      <c r="T77" s="7" t="s">
        <v>223</v>
      </c>
      <c r="U77" s="7"/>
      <c r="V77" s="7"/>
      <c r="W77" s="7" t="s">
        <v>202</v>
      </c>
      <c r="X77" s="7"/>
      <c r="Y77" s="7"/>
      <c r="Z77" s="7" t="s">
        <v>238</v>
      </c>
      <c r="AA77" s="7" t="s">
        <v>279</v>
      </c>
      <c r="AB77" s="7"/>
      <c r="AC77" s="7"/>
      <c r="AD77" s="7" t="s">
        <v>260</v>
      </c>
      <c r="AE77" s="7"/>
    </row>
    <row r="78" spans="1:31" x14ac:dyDescent="0.35">
      <c r="A78" s="8">
        <v>1.0416666666666667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</row>
    <row r="79" spans="1:31" ht="354.75" customHeight="1" x14ac:dyDescent="0.35">
      <c r="A79" s="8"/>
      <c r="B79" s="7" t="s">
        <v>32</v>
      </c>
      <c r="C79" s="7" t="s">
        <v>53</v>
      </c>
      <c r="D79" s="7" t="s">
        <v>70</v>
      </c>
      <c r="E79" s="7" t="s">
        <v>86</v>
      </c>
      <c r="F79" s="7" t="s">
        <v>102</v>
      </c>
      <c r="G79" s="7" t="s">
        <v>117</v>
      </c>
      <c r="H79" s="7" t="s">
        <v>102</v>
      </c>
      <c r="I79" s="7" t="s">
        <v>87</v>
      </c>
      <c r="J79" s="7" t="s">
        <v>129</v>
      </c>
      <c r="K79" s="7"/>
      <c r="L79" s="7" t="s">
        <v>151</v>
      </c>
      <c r="M79" s="7" t="s">
        <v>164</v>
      </c>
      <c r="N79" s="7" t="s">
        <v>176</v>
      </c>
      <c r="O79" s="7"/>
      <c r="P79" s="7" t="s">
        <v>152</v>
      </c>
      <c r="Q79" s="7" t="s">
        <v>188</v>
      </c>
      <c r="R79" s="7" t="s">
        <v>200</v>
      </c>
      <c r="S79" s="7" t="s">
        <v>210</v>
      </c>
      <c r="T79" s="7"/>
      <c r="U79" s="7" t="s">
        <v>235</v>
      </c>
      <c r="V79" s="7" t="s">
        <v>223</v>
      </c>
      <c r="W79" s="7" t="s">
        <v>211</v>
      </c>
      <c r="X79" s="7" t="s">
        <v>246</v>
      </c>
      <c r="Y79" s="7" t="s">
        <v>258</v>
      </c>
      <c r="Z79" s="7" t="s">
        <v>268</v>
      </c>
      <c r="AA79" s="7" t="s">
        <v>280</v>
      </c>
      <c r="AB79" s="7" t="s">
        <v>292</v>
      </c>
      <c r="AC79" s="7" t="s">
        <v>280</v>
      </c>
      <c r="AD79" s="7" t="s">
        <v>269</v>
      </c>
      <c r="AE79" s="7" t="s">
        <v>303</v>
      </c>
    </row>
    <row r="80" spans="1:31" x14ac:dyDescent="0.35">
      <c r="A80" s="8">
        <v>1.0625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</row>
    <row r="81" spans="1:31" ht="278.25" customHeight="1" x14ac:dyDescent="0.35">
      <c r="A81" s="8"/>
      <c r="B81" s="7" t="s">
        <v>33</v>
      </c>
      <c r="C81" s="7"/>
      <c r="D81" s="7"/>
      <c r="E81" s="7"/>
      <c r="F81" s="7"/>
      <c r="G81" s="7"/>
      <c r="H81" s="7"/>
      <c r="I81" s="7" t="s">
        <v>88</v>
      </c>
      <c r="J81" s="7"/>
      <c r="K81" s="7"/>
      <c r="L81" s="7"/>
      <c r="M81" s="7"/>
      <c r="N81" s="7"/>
      <c r="O81" s="7" t="s">
        <v>164</v>
      </c>
      <c r="P81" s="7" t="s">
        <v>153</v>
      </c>
      <c r="Q81" s="7"/>
      <c r="R81" s="7"/>
      <c r="S81" s="7"/>
      <c r="T81" s="7" t="s">
        <v>220</v>
      </c>
      <c r="U81" s="7"/>
      <c r="V81" s="7"/>
      <c r="W81" s="7" t="s">
        <v>212</v>
      </c>
      <c r="X81" s="7"/>
      <c r="Y81" s="7"/>
      <c r="Z81" s="7"/>
      <c r="AA81" s="7"/>
      <c r="AB81" s="7"/>
      <c r="AC81" s="7"/>
      <c r="AD81" s="7" t="s">
        <v>270</v>
      </c>
      <c r="AE81" s="7"/>
    </row>
    <row r="82" spans="1:31" x14ac:dyDescent="0.35">
      <c r="A82" s="8">
        <v>1.0833333333333333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</row>
    <row r="83" spans="1:31" ht="367.5" customHeight="1" x14ac:dyDescent="0.35">
      <c r="A83" s="8"/>
      <c r="B83" s="7" t="s">
        <v>34</v>
      </c>
      <c r="C83" s="7" t="s">
        <v>50</v>
      </c>
      <c r="D83" s="7" t="s">
        <v>68</v>
      </c>
      <c r="E83" s="7" t="s">
        <v>84</v>
      </c>
      <c r="F83" s="7" t="s">
        <v>100</v>
      </c>
      <c r="G83" s="7" t="s">
        <v>115</v>
      </c>
      <c r="H83" s="7" t="s">
        <v>84</v>
      </c>
      <c r="I83" s="7" t="s">
        <v>103</v>
      </c>
      <c r="J83" s="7" t="s">
        <v>126</v>
      </c>
      <c r="K83" s="7" t="s">
        <v>139</v>
      </c>
      <c r="L83" s="7" t="s">
        <v>150</v>
      </c>
      <c r="M83" s="7" t="s">
        <v>161</v>
      </c>
      <c r="N83" s="7" t="s">
        <v>174</v>
      </c>
      <c r="O83" s="7"/>
      <c r="P83" s="7" t="s">
        <v>165</v>
      </c>
      <c r="Q83" s="7" t="s">
        <v>185</v>
      </c>
      <c r="R83" s="7" t="s">
        <v>198</v>
      </c>
      <c r="S83" s="7" t="s">
        <v>209</v>
      </c>
      <c r="T83" s="7"/>
      <c r="U83" s="7" t="s">
        <v>233</v>
      </c>
      <c r="V83" s="7" t="s">
        <v>221</v>
      </c>
      <c r="W83" s="7" t="s">
        <v>225</v>
      </c>
      <c r="X83" s="7" t="s">
        <v>244</v>
      </c>
      <c r="Y83" s="7" t="s">
        <v>256</v>
      </c>
      <c r="Z83" s="7" t="s">
        <v>267</v>
      </c>
      <c r="AA83" s="7" t="s">
        <v>277</v>
      </c>
      <c r="AB83" s="7" t="s">
        <v>290</v>
      </c>
      <c r="AC83" s="7" t="s">
        <v>278</v>
      </c>
      <c r="AD83" s="7" t="s">
        <v>281</v>
      </c>
      <c r="AE83" s="7" t="s">
        <v>301</v>
      </c>
    </row>
    <row r="84" spans="1:31" x14ac:dyDescent="0.35">
      <c r="A84" s="8">
        <v>1.1041666666666667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</row>
    <row r="85" spans="1:31" ht="65" x14ac:dyDescent="0.35">
      <c r="A85" s="8"/>
      <c r="B85" s="6" t="s">
        <v>35</v>
      </c>
      <c r="C85" s="7"/>
      <c r="D85" s="7"/>
      <c r="E85" s="6" t="s">
        <v>85</v>
      </c>
      <c r="F85" s="7"/>
      <c r="G85" s="7"/>
      <c r="H85" s="6" t="s">
        <v>85</v>
      </c>
      <c r="I85" s="6" t="s">
        <v>104</v>
      </c>
      <c r="J85" s="7"/>
      <c r="K85" s="7"/>
      <c r="L85" s="7"/>
      <c r="M85" s="7"/>
      <c r="N85" s="7"/>
      <c r="O85" s="6" t="s">
        <v>162</v>
      </c>
      <c r="P85" s="6" t="s">
        <v>166</v>
      </c>
      <c r="Q85" s="7"/>
      <c r="R85" s="7"/>
      <c r="S85" s="7"/>
      <c r="T85" s="7"/>
      <c r="U85" s="7"/>
      <c r="V85" s="6" t="s">
        <v>222</v>
      </c>
      <c r="W85" s="6" t="s">
        <v>224</v>
      </c>
      <c r="X85" s="7"/>
      <c r="Y85" s="7"/>
      <c r="Z85" s="7"/>
      <c r="AA85" s="7"/>
      <c r="AB85" s="7"/>
      <c r="AC85" s="6" t="s">
        <v>279</v>
      </c>
      <c r="AD85" s="6" t="s">
        <v>282</v>
      </c>
      <c r="AE85" s="7"/>
    </row>
    <row r="86" spans="1:31" ht="379.5" customHeight="1" x14ac:dyDescent="0.35">
      <c r="A86" s="8">
        <v>1.125</v>
      </c>
      <c r="B86" s="7" t="s">
        <v>36</v>
      </c>
      <c r="C86" s="7" t="s">
        <v>40</v>
      </c>
      <c r="D86" s="7" t="s">
        <v>56</v>
      </c>
      <c r="E86" s="7" t="s">
        <v>73</v>
      </c>
      <c r="F86" s="7" t="s">
        <v>37</v>
      </c>
      <c r="G86" s="7" t="s">
        <v>38</v>
      </c>
      <c r="H86" s="7" t="s">
        <v>44</v>
      </c>
      <c r="I86" s="7" t="s">
        <v>118</v>
      </c>
      <c r="J86" s="7" t="s">
        <v>44</v>
      </c>
      <c r="K86" s="7" t="s">
        <v>60</v>
      </c>
      <c r="L86" s="7" t="s">
        <v>78</v>
      </c>
      <c r="M86" s="7" t="s">
        <v>92</v>
      </c>
      <c r="N86" s="7" t="s">
        <v>107</v>
      </c>
      <c r="O86" s="6" t="s">
        <v>163</v>
      </c>
      <c r="P86" s="7" t="s">
        <v>177</v>
      </c>
      <c r="Q86" s="7" t="s">
        <v>121</v>
      </c>
      <c r="R86" s="7" t="s">
        <v>132</v>
      </c>
      <c r="S86" s="7" t="s">
        <v>144</v>
      </c>
      <c r="T86" s="7" t="s">
        <v>154</v>
      </c>
      <c r="U86" s="7" t="s">
        <v>167</v>
      </c>
      <c r="V86" s="7" t="s">
        <v>180</v>
      </c>
      <c r="W86" s="7" t="s">
        <v>236</v>
      </c>
      <c r="X86" s="7" t="s">
        <v>180</v>
      </c>
      <c r="Y86" s="7" t="s">
        <v>191</v>
      </c>
      <c r="Z86" s="7" t="s">
        <v>203</v>
      </c>
      <c r="AA86" s="7" t="s">
        <v>213</v>
      </c>
      <c r="AB86" s="7" t="s">
        <v>226</v>
      </c>
      <c r="AC86" s="7" t="s">
        <v>239</v>
      </c>
      <c r="AD86" s="7" t="s">
        <v>293</v>
      </c>
      <c r="AE86" s="7" t="s">
        <v>239</v>
      </c>
    </row>
    <row r="87" spans="1:31" x14ac:dyDescent="0.35">
      <c r="A87" s="8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 t="s">
        <v>121</v>
      </c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</row>
    <row r="88" spans="1:31" x14ac:dyDescent="0.35">
      <c r="A88" s="8">
        <v>1.1458333333333333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</row>
    <row r="89" spans="1:31" ht="273.75" customHeight="1" x14ac:dyDescent="0.35">
      <c r="A89" s="8"/>
      <c r="B89" s="7" t="s">
        <v>37</v>
      </c>
      <c r="C89" s="7" t="s">
        <v>44</v>
      </c>
      <c r="D89" s="7" t="s">
        <v>60</v>
      </c>
      <c r="E89" s="7" t="s">
        <v>78</v>
      </c>
      <c r="F89" s="7" t="s">
        <v>92</v>
      </c>
      <c r="G89" s="7" t="s">
        <v>107</v>
      </c>
      <c r="H89" s="7" t="s">
        <v>60</v>
      </c>
      <c r="I89" s="7" t="s">
        <v>92</v>
      </c>
      <c r="J89" s="7" t="s">
        <v>121</v>
      </c>
      <c r="K89" s="7" t="s">
        <v>132</v>
      </c>
      <c r="L89" s="7" t="s">
        <v>144</v>
      </c>
      <c r="M89" s="7" t="s">
        <v>154</v>
      </c>
      <c r="N89" s="7" t="s">
        <v>167</v>
      </c>
      <c r="O89" s="7"/>
      <c r="P89" s="7" t="s">
        <v>154</v>
      </c>
      <c r="Q89" s="7" t="s">
        <v>180</v>
      </c>
      <c r="R89" s="7" t="s">
        <v>191</v>
      </c>
      <c r="S89" s="7" t="s">
        <v>203</v>
      </c>
      <c r="T89" s="7" t="s">
        <v>213</v>
      </c>
      <c r="U89" s="7" t="s">
        <v>226</v>
      </c>
      <c r="V89" s="7" t="s">
        <v>191</v>
      </c>
      <c r="W89" s="7" t="s">
        <v>213</v>
      </c>
      <c r="X89" s="7" t="s">
        <v>239</v>
      </c>
      <c r="Y89" s="7" t="s">
        <v>249</v>
      </c>
      <c r="Z89" s="7" t="s">
        <v>261</v>
      </c>
      <c r="AA89" s="7" t="s">
        <v>271</v>
      </c>
      <c r="AB89" s="7" t="s">
        <v>283</v>
      </c>
      <c r="AC89" s="7" t="s">
        <v>249</v>
      </c>
      <c r="AD89" s="7" t="s">
        <v>271</v>
      </c>
      <c r="AE89" s="7" t="s">
        <v>296</v>
      </c>
    </row>
    <row r="90" spans="1:31" x14ac:dyDescent="0.35">
      <c r="A90" s="8">
        <v>1.1666666666666667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</row>
    <row r="91" spans="1:31" x14ac:dyDescent="0.35">
      <c r="A91" s="8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 t="s">
        <v>132</v>
      </c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</row>
    <row r="92" spans="1:31" x14ac:dyDescent="0.35">
      <c r="A92" s="8">
        <v>1.1875</v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</row>
    <row r="93" spans="1:31" ht="288.75" customHeight="1" x14ac:dyDescent="0.35">
      <c r="A93" s="8"/>
      <c r="B93" s="7" t="s">
        <v>38</v>
      </c>
      <c r="C93" s="7" t="s">
        <v>47</v>
      </c>
      <c r="D93" s="7" t="s">
        <v>64</v>
      </c>
      <c r="E93" s="7" t="s">
        <v>81</v>
      </c>
      <c r="F93" s="7" t="s">
        <v>96</v>
      </c>
      <c r="G93" s="7" t="s">
        <v>111</v>
      </c>
      <c r="H93" s="7" t="s">
        <v>78</v>
      </c>
      <c r="I93" s="7" t="s">
        <v>107</v>
      </c>
      <c r="J93" s="7" t="s">
        <v>123</v>
      </c>
      <c r="K93" s="7" t="s">
        <v>135</v>
      </c>
      <c r="L93" s="7" t="s">
        <v>147</v>
      </c>
      <c r="M93" s="7" t="s">
        <v>157</v>
      </c>
      <c r="N93" s="7" t="s">
        <v>170</v>
      </c>
      <c r="O93" s="7"/>
      <c r="P93" s="7" t="s">
        <v>167</v>
      </c>
      <c r="Q93" s="7" t="s">
        <v>182</v>
      </c>
      <c r="R93" s="7" t="s">
        <v>194</v>
      </c>
      <c r="S93" s="7" t="s">
        <v>206</v>
      </c>
      <c r="T93" s="7" t="s">
        <v>216</v>
      </c>
      <c r="U93" s="7" t="s">
        <v>229</v>
      </c>
      <c r="V93" s="7" t="s">
        <v>203</v>
      </c>
      <c r="W93" s="7" t="s">
        <v>226</v>
      </c>
      <c r="X93" s="7" t="s">
        <v>241</v>
      </c>
      <c r="Y93" s="7" t="s">
        <v>252</v>
      </c>
      <c r="Z93" s="7" t="s">
        <v>264</v>
      </c>
      <c r="AA93" s="7" t="s">
        <v>274</v>
      </c>
      <c r="AB93" s="7" t="s">
        <v>286</v>
      </c>
      <c r="AC93" s="7" t="s">
        <v>261</v>
      </c>
      <c r="AD93" s="7" t="s">
        <v>283</v>
      </c>
      <c r="AE93" s="7" t="s">
        <v>298</v>
      </c>
    </row>
    <row r="94" spans="1:31" x14ac:dyDescent="0.35">
      <c r="A94" s="8">
        <v>1.2083333333333333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</row>
    <row r="95" spans="1:31" ht="78" x14ac:dyDescent="0.35">
      <c r="A95" s="8"/>
      <c r="B95" s="7"/>
      <c r="C95" s="7"/>
      <c r="D95" s="6" t="s">
        <v>65</v>
      </c>
      <c r="E95" s="7"/>
      <c r="F95" s="6" t="s">
        <v>97</v>
      </c>
      <c r="G95" s="6" t="s">
        <v>112</v>
      </c>
      <c r="H95" s="7"/>
      <c r="I95" s="7"/>
      <c r="J95" s="7"/>
      <c r="K95" s="6" t="s">
        <v>136</v>
      </c>
      <c r="L95" s="7"/>
      <c r="M95" s="6" t="s">
        <v>158</v>
      </c>
      <c r="N95" s="6" t="s">
        <v>171</v>
      </c>
      <c r="O95" s="7" t="s">
        <v>144</v>
      </c>
      <c r="P95" s="7"/>
      <c r="Q95" s="7"/>
      <c r="R95" s="6" t="s">
        <v>195</v>
      </c>
      <c r="S95" s="7"/>
      <c r="T95" s="6" t="s">
        <v>217</v>
      </c>
      <c r="U95" s="6" t="s">
        <v>230</v>
      </c>
      <c r="V95" s="7"/>
      <c r="W95" s="7"/>
      <c r="X95" s="7"/>
      <c r="Y95" s="6" t="s">
        <v>253</v>
      </c>
      <c r="Z95" s="7"/>
      <c r="AA95" s="7"/>
      <c r="AB95" s="6" t="s">
        <v>287</v>
      </c>
      <c r="AC95" s="7"/>
      <c r="AD95" s="7"/>
      <c r="AE95" s="7"/>
    </row>
    <row r="96" spans="1:31" ht="91" x14ac:dyDescent="0.35">
      <c r="A96" s="5">
        <v>1.2291666666666667</v>
      </c>
      <c r="B96" s="6" t="s">
        <v>39</v>
      </c>
      <c r="C96" s="6" t="s">
        <v>49</v>
      </c>
      <c r="D96" s="6" t="s">
        <v>67</v>
      </c>
      <c r="E96" s="6" t="s">
        <v>83</v>
      </c>
      <c r="F96" s="6" t="s">
        <v>99</v>
      </c>
      <c r="G96" s="6" t="s">
        <v>114</v>
      </c>
      <c r="H96" s="6" t="s">
        <v>66</v>
      </c>
      <c r="I96" s="6" t="s">
        <v>98</v>
      </c>
      <c r="J96" s="6" t="s">
        <v>125</v>
      </c>
      <c r="K96" s="6" t="s">
        <v>138</v>
      </c>
      <c r="L96" s="6" t="s">
        <v>149</v>
      </c>
      <c r="M96" s="6" t="s">
        <v>160</v>
      </c>
      <c r="N96" s="6" t="s">
        <v>173</v>
      </c>
      <c r="O96" s="7"/>
      <c r="P96" s="6" t="s">
        <v>159</v>
      </c>
      <c r="Q96" s="6" t="s">
        <v>184</v>
      </c>
      <c r="R96" s="6" t="s">
        <v>197</v>
      </c>
      <c r="S96" s="6" t="s">
        <v>208</v>
      </c>
      <c r="T96" s="6" t="s">
        <v>219</v>
      </c>
      <c r="U96" s="6" t="s">
        <v>232</v>
      </c>
      <c r="V96" s="6" t="s">
        <v>196</v>
      </c>
      <c r="W96" s="6" t="s">
        <v>218</v>
      </c>
      <c r="X96" s="6" t="s">
        <v>243</v>
      </c>
      <c r="Y96" s="6" t="s">
        <v>255</v>
      </c>
      <c r="Z96" s="6" t="s">
        <v>266</v>
      </c>
      <c r="AA96" s="6" t="s">
        <v>276</v>
      </c>
      <c r="AB96" s="6" t="s">
        <v>289</v>
      </c>
      <c r="AC96" s="6" t="s">
        <v>254</v>
      </c>
      <c r="AD96" s="6" t="s">
        <v>275</v>
      </c>
      <c r="AE96" s="6" t="s">
        <v>300</v>
      </c>
    </row>
  </sheetData>
  <mergeCells count="968">
    <mergeCell ref="A6:A7"/>
    <mergeCell ref="A8:A9"/>
    <mergeCell ref="A10:A11"/>
    <mergeCell ref="A12:A13"/>
    <mergeCell ref="A14:A15"/>
    <mergeCell ref="A16:A17"/>
    <mergeCell ref="A30:A31"/>
    <mergeCell ref="A32:A33"/>
    <mergeCell ref="A34:A35"/>
    <mergeCell ref="A36:A37"/>
    <mergeCell ref="A38:A39"/>
    <mergeCell ref="A40:A41"/>
    <mergeCell ref="A18:A19"/>
    <mergeCell ref="A20:A21"/>
    <mergeCell ref="A22:A23"/>
    <mergeCell ref="A24:A25"/>
    <mergeCell ref="A26:A27"/>
    <mergeCell ref="A28:A29"/>
    <mergeCell ref="A74:A75"/>
    <mergeCell ref="A76:A77"/>
    <mergeCell ref="A54:A55"/>
    <mergeCell ref="A56:A57"/>
    <mergeCell ref="A58:A59"/>
    <mergeCell ref="A60:A61"/>
    <mergeCell ref="A62:A63"/>
    <mergeCell ref="A64:A65"/>
    <mergeCell ref="A42:A43"/>
    <mergeCell ref="A44:A45"/>
    <mergeCell ref="A46:A47"/>
    <mergeCell ref="A48:A49"/>
    <mergeCell ref="A50:A51"/>
    <mergeCell ref="A52:A53"/>
    <mergeCell ref="B37:B38"/>
    <mergeCell ref="B39:B42"/>
    <mergeCell ref="B43:B44"/>
    <mergeCell ref="B46:B48"/>
    <mergeCell ref="A90:A91"/>
    <mergeCell ref="A92:A93"/>
    <mergeCell ref="A94:A95"/>
    <mergeCell ref="B7:B8"/>
    <mergeCell ref="B9:B12"/>
    <mergeCell ref="B13:B14"/>
    <mergeCell ref="B16:B18"/>
    <mergeCell ref="B19:B22"/>
    <mergeCell ref="B23:B25"/>
    <mergeCell ref="B26:B28"/>
    <mergeCell ref="A78:A79"/>
    <mergeCell ref="A80:A81"/>
    <mergeCell ref="A82:A83"/>
    <mergeCell ref="A84:A85"/>
    <mergeCell ref="A86:A87"/>
    <mergeCell ref="A88:A89"/>
    <mergeCell ref="A66:A67"/>
    <mergeCell ref="A68:A69"/>
    <mergeCell ref="A70:A71"/>
    <mergeCell ref="A72:A73"/>
    <mergeCell ref="B83:B84"/>
    <mergeCell ref="B86:B88"/>
    <mergeCell ref="B89:B92"/>
    <mergeCell ref="B93:B95"/>
    <mergeCell ref="C4:C5"/>
    <mergeCell ref="C6:C8"/>
    <mergeCell ref="C9:C10"/>
    <mergeCell ref="C11:C12"/>
    <mergeCell ref="C13:C15"/>
    <mergeCell ref="C17:C18"/>
    <mergeCell ref="B69:B70"/>
    <mergeCell ref="B71:B72"/>
    <mergeCell ref="B73:B74"/>
    <mergeCell ref="B77:B78"/>
    <mergeCell ref="B79:B80"/>
    <mergeCell ref="B81:B82"/>
    <mergeCell ref="B49:B52"/>
    <mergeCell ref="B53:B55"/>
    <mergeCell ref="B56:B58"/>
    <mergeCell ref="B59:B62"/>
    <mergeCell ref="B63:B65"/>
    <mergeCell ref="B66:B68"/>
    <mergeCell ref="B29:B32"/>
    <mergeCell ref="B33:B35"/>
    <mergeCell ref="C69:C70"/>
    <mergeCell ref="C71:C72"/>
    <mergeCell ref="C39:C42"/>
    <mergeCell ref="C43:C45"/>
    <mergeCell ref="C46:C48"/>
    <mergeCell ref="C49:C50"/>
    <mergeCell ref="C51:C52"/>
    <mergeCell ref="C53:C55"/>
    <mergeCell ref="C19:C22"/>
    <mergeCell ref="C23:C25"/>
    <mergeCell ref="C26:C28"/>
    <mergeCell ref="C29:C32"/>
    <mergeCell ref="C33:C34"/>
    <mergeCell ref="C36:C38"/>
    <mergeCell ref="D33:D34"/>
    <mergeCell ref="D37:D38"/>
    <mergeCell ref="D39:D40"/>
    <mergeCell ref="D41:D42"/>
    <mergeCell ref="C93:C95"/>
    <mergeCell ref="D4:D5"/>
    <mergeCell ref="D7:D8"/>
    <mergeCell ref="D9:D10"/>
    <mergeCell ref="D11:D12"/>
    <mergeCell ref="D13:D14"/>
    <mergeCell ref="D16:D18"/>
    <mergeCell ref="D19:D22"/>
    <mergeCell ref="D23:D25"/>
    <mergeCell ref="D26:D28"/>
    <mergeCell ref="C73:C74"/>
    <mergeCell ref="C77:C78"/>
    <mergeCell ref="C79:C82"/>
    <mergeCell ref="C83:C85"/>
    <mergeCell ref="C86:C88"/>
    <mergeCell ref="C89:C92"/>
    <mergeCell ref="C57:C58"/>
    <mergeCell ref="C59:C62"/>
    <mergeCell ref="C63:C64"/>
    <mergeCell ref="C66:C68"/>
    <mergeCell ref="D79:D82"/>
    <mergeCell ref="D83:D85"/>
    <mergeCell ref="D86:D88"/>
    <mergeCell ref="D89:D92"/>
    <mergeCell ref="D93:D94"/>
    <mergeCell ref="E4:E5"/>
    <mergeCell ref="E7:E8"/>
    <mergeCell ref="E9:E10"/>
    <mergeCell ref="E11:E12"/>
    <mergeCell ref="E13:E14"/>
    <mergeCell ref="D63:D65"/>
    <mergeCell ref="D66:D68"/>
    <mergeCell ref="D69:D70"/>
    <mergeCell ref="D71:D72"/>
    <mergeCell ref="D73:D74"/>
    <mergeCell ref="D76:D78"/>
    <mergeCell ref="D43:D45"/>
    <mergeCell ref="D46:D48"/>
    <mergeCell ref="D49:D52"/>
    <mergeCell ref="D53:D54"/>
    <mergeCell ref="D57:D58"/>
    <mergeCell ref="D59:D62"/>
    <mergeCell ref="D29:D30"/>
    <mergeCell ref="D31:D32"/>
    <mergeCell ref="E41:E42"/>
    <mergeCell ref="E43:E44"/>
    <mergeCell ref="E46:E48"/>
    <mergeCell ref="E49:E50"/>
    <mergeCell ref="E17:E18"/>
    <mergeCell ref="E19:E22"/>
    <mergeCell ref="E23:E24"/>
    <mergeCell ref="E26:E28"/>
    <mergeCell ref="E29:E32"/>
    <mergeCell ref="E33:E34"/>
    <mergeCell ref="E83:E84"/>
    <mergeCell ref="E86:E88"/>
    <mergeCell ref="E89:E92"/>
    <mergeCell ref="E93:E95"/>
    <mergeCell ref="F4:F5"/>
    <mergeCell ref="F7:F8"/>
    <mergeCell ref="F9:F10"/>
    <mergeCell ref="F11:F12"/>
    <mergeCell ref="F13:F14"/>
    <mergeCell ref="F16:F18"/>
    <mergeCell ref="E66:E68"/>
    <mergeCell ref="E69:E70"/>
    <mergeCell ref="E71:E72"/>
    <mergeCell ref="E73:E74"/>
    <mergeCell ref="E76:E78"/>
    <mergeCell ref="E79:E82"/>
    <mergeCell ref="E51:E52"/>
    <mergeCell ref="E53:E55"/>
    <mergeCell ref="E57:E58"/>
    <mergeCell ref="E59:E60"/>
    <mergeCell ref="E61:E62"/>
    <mergeCell ref="E63:E65"/>
    <mergeCell ref="E37:E38"/>
    <mergeCell ref="E39:E40"/>
    <mergeCell ref="F41:F42"/>
    <mergeCell ref="F43:F45"/>
    <mergeCell ref="F46:F48"/>
    <mergeCell ref="F49:F52"/>
    <mergeCell ref="F19:F22"/>
    <mergeCell ref="F23:F25"/>
    <mergeCell ref="F26:F28"/>
    <mergeCell ref="F29:F30"/>
    <mergeCell ref="F31:F32"/>
    <mergeCell ref="F33:F34"/>
    <mergeCell ref="F89:F92"/>
    <mergeCell ref="F93:F94"/>
    <mergeCell ref="G4:G5"/>
    <mergeCell ref="G7:G8"/>
    <mergeCell ref="G9:G10"/>
    <mergeCell ref="G11:G12"/>
    <mergeCell ref="G13:G14"/>
    <mergeCell ref="G16:G18"/>
    <mergeCell ref="G19:G22"/>
    <mergeCell ref="G23:G25"/>
    <mergeCell ref="F71:F72"/>
    <mergeCell ref="F73:F74"/>
    <mergeCell ref="F76:F78"/>
    <mergeCell ref="F79:F82"/>
    <mergeCell ref="F83:F85"/>
    <mergeCell ref="F86:F88"/>
    <mergeCell ref="F53:F54"/>
    <mergeCell ref="F57:F58"/>
    <mergeCell ref="F59:F62"/>
    <mergeCell ref="F63:F65"/>
    <mergeCell ref="F66:F68"/>
    <mergeCell ref="F69:F70"/>
    <mergeCell ref="F37:F38"/>
    <mergeCell ref="F39:F40"/>
    <mergeCell ref="G86:G88"/>
    <mergeCell ref="G89:G92"/>
    <mergeCell ref="G93:G94"/>
    <mergeCell ref="G59:G62"/>
    <mergeCell ref="G63:G65"/>
    <mergeCell ref="G66:G68"/>
    <mergeCell ref="G69:G70"/>
    <mergeCell ref="G71:G72"/>
    <mergeCell ref="G73:G75"/>
    <mergeCell ref="H4:H5"/>
    <mergeCell ref="H6:H8"/>
    <mergeCell ref="H9:H12"/>
    <mergeCell ref="H13:H15"/>
    <mergeCell ref="H17:H18"/>
    <mergeCell ref="H19:H22"/>
    <mergeCell ref="G76:G78"/>
    <mergeCell ref="G79:G82"/>
    <mergeCell ref="G83:G85"/>
    <mergeCell ref="G41:G42"/>
    <mergeCell ref="G43:G45"/>
    <mergeCell ref="G46:G48"/>
    <mergeCell ref="G49:G52"/>
    <mergeCell ref="G53:G54"/>
    <mergeCell ref="G57:G58"/>
    <mergeCell ref="G26:G28"/>
    <mergeCell ref="G29:G30"/>
    <mergeCell ref="G31:G32"/>
    <mergeCell ref="G33:G34"/>
    <mergeCell ref="G37:G38"/>
    <mergeCell ref="G39:G40"/>
    <mergeCell ref="H41:H42"/>
    <mergeCell ref="H43:H44"/>
    <mergeCell ref="H47:H48"/>
    <mergeCell ref="H49:H50"/>
    <mergeCell ref="H51:H52"/>
    <mergeCell ref="H53:H54"/>
    <mergeCell ref="H23:H25"/>
    <mergeCell ref="H26:H28"/>
    <mergeCell ref="H29:H32"/>
    <mergeCell ref="H33:H35"/>
    <mergeCell ref="H37:H38"/>
    <mergeCell ref="H39:H40"/>
    <mergeCell ref="H76:H78"/>
    <mergeCell ref="H79:H82"/>
    <mergeCell ref="H83:H84"/>
    <mergeCell ref="H86:H88"/>
    <mergeCell ref="H89:H92"/>
    <mergeCell ref="H93:H95"/>
    <mergeCell ref="H56:H58"/>
    <mergeCell ref="H59:H62"/>
    <mergeCell ref="H63:H65"/>
    <mergeCell ref="H67:H68"/>
    <mergeCell ref="H69:H72"/>
    <mergeCell ref="H73:H75"/>
    <mergeCell ref="I33:I34"/>
    <mergeCell ref="I37:I38"/>
    <mergeCell ref="I39:I42"/>
    <mergeCell ref="I43:I44"/>
    <mergeCell ref="I7:I8"/>
    <mergeCell ref="I9:I12"/>
    <mergeCell ref="I13:I14"/>
    <mergeCell ref="I16:I18"/>
    <mergeCell ref="I19:I22"/>
    <mergeCell ref="I23:I25"/>
    <mergeCell ref="I81:I82"/>
    <mergeCell ref="I83:I84"/>
    <mergeCell ref="I86:I88"/>
    <mergeCell ref="I89:I92"/>
    <mergeCell ref="I93:I95"/>
    <mergeCell ref="J4:J5"/>
    <mergeCell ref="J6:J8"/>
    <mergeCell ref="J9:J10"/>
    <mergeCell ref="J11:J12"/>
    <mergeCell ref="J13:J15"/>
    <mergeCell ref="I66:I68"/>
    <mergeCell ref="I69:I70"/>
    <mergeCell ref="I71:I72"/>
    <mergeCell ref="I73:I74"/>
    <mergeCell ref="I77:I78"/>
    <mergeCell ref="I79:I80"/>
    <mergeCell ref="I46:I48"/>
    <mergeCell ref="I49:I52"/>
    <mergeCell ref="I53:I55"/>
    <mergeCell ref="I57:I58"/>
    <mergeCell ref="I59:I62"/>
    <mergeCell ref="I63:I65"/>
    <mergeCell ref="I26:I28"/>
    <mergeCell ref="I29:I32"/>
    <mergeCell ref="J66:J68"/>
    <mergeCell ref="J69:J70"/>
    <mergeCell ref="J36:J38"/>
    <mergeCell ref="J39:J42"/>
    <mergeCell ref="J43:J45"/>
    <mergeCell ref="J46:J48"/>
    <mergeCell ref="J49:J50"/>
    <mergeCell ref="J51:J52"/>
    <mergeCell ref="J17:J18"/>
    <mergeCell ref="J19:J22"/>
    <mergeCell ref="J23:J25"/>
    <mergeCell ref="J26:J28"/>
    <mergeCell ref="J29:J32"/>
    <mergeCell ref="J33:J34"/>
    <mergeCell ref="K31:K32"/>
    <mergeCell ref="K33:K34"/>
    <mergeCell ref="K37:K38"/>
    <mergeCell ref="K39:K40"/>
    <mergeCell ref="J89:J92"/>
    <mergeCell ref="J93:J95"/>
    <mergeCell ref="K4:K5"/>
    <mergeCell ref="K7:K8"/>
    <mergeCell ref="K9:K10"/>
    <mergeCell ref="K11:K12"/>
    <mergeCell ref="K13:K14"/>
    <mergeCell ref="K16:K18"/>
    <mergeCell ref="K19:K22"/>
    <mergeCell ref="K23:K25"/>
    <mergeCell ref="J71:J72"/>
    <mergeCell ref="J73:J74"/>
    <mergeCell ref="J77:J78"/>
    <mergeCell ref="J79:J82"/>
    <mergeCell ref="J83:J85"/>
    <mergeCell ref="J86:J88"/>
    <mergeCell ref="J53:J55"/>
    <mergeCell ref="J57:J58"/>
    <mergeCell ref="J59:J62"/>
    <mergeCell ref="J63:J64"/>
    <mergeCell ref="K77:K82"/>
    <mergeCell ref="K83:K85"/>
    <mergeCell ref="K86:K88"/>
    <mergeCell ref="K89:K92"/>
    <mergeCell ref="K93:K94"/>
    <mergeCell ref="L4:L5"/>
    <mergeCell ref="L7:L8"/>
    <mergeCell ref="L9:L10"/>
    <mergeCell ref="L11:L12"/>
    <mergeCell ref="L13:L14"/>
    <mergeCell ref="K59:K62"/>
    <mergeCell ref="K63:K65"/>
    <mergeCell ref="K66:K70"/>
    <mergeCell ref="K71:K72"/>
    <mergeCell ref="K73:K74"/>
    <mergeCell ref="K75:K76"/>
    <mergeCell ref="K41:K42"/>
    <mergeCell ref="K43:K45"/>
    <mergeCell ref="K46:K48"/>
    <mergeCell ref="K49:K52"/>
    <mergeCell ref="K53:K54"/>
    <mergeCell ref="K57:K58"/>
    <mergeCell ref="K26:K28"/>
    <mergeCell ref="K29:K30"/>
    <mergeCell ref="L41:L42"/>
    <mergeCell ref="L43:L44"/>
    <mergeCell ref="L46:L48"/>
    <mergeCell ref="L49:L52"/>
    <mergeCell ref="L16:L18"/>
    <mergeCell ref="L19:L22"/>
    <mergeCell ref="L23:L24"/>
    <mergeCell ref="L26:L28"/>
    <mergeCell ref="L29:L32"/>
    <mergeCell ref="L33:L34"/>
    <mergeCell ref="L89:L92"/>
    <mergeCell ref="L93:L95"/>
    <mergeCell ref="M4:M5"/>
    <mergeCell ref="M7:M8"/>
    <mergeCell ref="M9:M10"/>
    <mergeCell ref="M11:M12"/>
    <mergeCell ref="M13:M14"/>
    <mergeCell ref="M16:M18"/>
    <mergeCell ref="M19:M22"/>
    <mergeCell ref="M23:M25"/>
    <mergeCell ref="L71:L72"/>
    <mergeCell ref="L73:L74"/>
    <mergeCell ref="L77:L78"/>
    <mergeCell ref="L79:L82"/>
    <mergeCell ref="L83:L85"/>
    <mergeCell ref="L86:L88"/>
    <mergeCell ref="L53:L55"/>
    <mergeCell ref="L57:L58"/>
    <mergeCell ref="L59:L62"/>
    <mergeCell ref="L63:L64"/>
    <mergeCell ref="L66:L68"/>
    <mergeCell ref="L69:L70"/>
    <mergeCell ref="L37:L38"/>
    <mergeCell ref="L39:L40"/>
    <mergeCell ref="M86:M88"/>
    <mergeCell ref="M89:M92"/>
    <mergeCell ref="M93:M94"/>
    <mergeCell ref="M59:M62"/>
    <mergeCell ref="M63:M64"/>
    <mergeCell ref="M66:M68"/>
    <mergeCell ref="M69:M70"/>
    <mergeCell ref="M71:M72"/>
    <mergeCell ref="M73:M74"/>
    <mergeCell ref="N4:N5"/>
    <mergeCell ref="N7:N8"/>
    <mergeCell ref="N9:N10"/>
    <mergeCell ref="N11:N12"/>
    <mergeCell ref="N13:N14"/>
    <mergeCell ref="N16:N18"/>
    <mergeCell ref="M77:M78"/>
    <mergeCell ref="M79:M82"/>
    <mergeCell ref="M83:M85"/>
    <mergeCell ref="M41:M42"/>
    <mergeCell ref="M43:M45"/>
    <mergeCell ref="M46:M48"/>
    <mergeCell ref="M49:M52"/>
    <mergeCell ref="M53:M54"/>
    <mergeCell ref="M57:M58"/>
    <mergeCell ref="M26:M28"/>
    <mergeCell ref="M29:M30"/>
    <mergeCell ref="M31:M32"/>
    <mergeCell ref="M33:M34"/>
    <mergeCell ref="M37:M38"/>
    <mergeCell ref="M39:M40"/>
    <mergeCell ref="N41:N42"/>
    <mergeCell ref="N43:N45"/>
    <mergeCell ref="N46:N48"/>
    <mergeCell ref="N49:N52"/>
    <mergeCell ref="N19:N22"/>
    <mergeCell ref="N23:N25"/>
    <mergeCell ref="N26:N28"/>
    <mergeCell ref="N29:N30"/>
    <mergeCell ref="N31:N32"/>
    <mergeCell ref="N33:N34"/>
    <mergeCell ref="N89:N92"/>
    <mergeCell ref="N93:N94"/>
    <mergeCell ref="O4:O5"/>
    <mergeCell ref="O7:O8"/>
    <mergeCell ref="O9:O12"/>
    <mergeCell ref="O13:O14"/>
    <mergeCell ref="O17:O18"/>
    <mergeCell ref="O19:O22"/>
    <mergeCell ref="O23:O25"/>
    <mergeCell ref="O27:O28"/>
    <mergeCell ref="N71:N72"/>
    <mergeCell ref="N73:N75"/>
    <mergeCell ref="N76:N78"/>
    <mergeCell ref="N79:N82"/>
    <mergeCell ref="N83:N85"/>
    <mergeCell ref="N86:N88"/>
    <mergeCell ref="N53:N54"/>
    <mergeCell ref="N57:N58"/>
    <mergeCell ref="N59:N62"/>
    <mergeCell ref="N63:N65"/>
    <mergeCell ref="N66:N68"/>
    <mergeCell ref="N69:N70"/>
    <mergeCell ref="N37:N38"/>
    <mergeCell ref="N39:N40"/>
    <mergeCell ref="O91:O94"/>
    <mergeCell ref="O95:O96"/>
    <mergeCell ref="P7:P8"/>
    <mergeCell ref="P9:P12"/>
    <mergeCell ref="P13:P14"/>
    <mergeCell ref="P16:P18"/>
    <mergeCell ref="P19:P22"/>
    <mergeCell ref="P23:P25"/>
    <mergeCell ref="P26:P30"/>
    <mergeCell ref="O63:O65"/>
    <mergeCell ref="O67:O68"/>
    <mergeCell ref="O69:O72"/>
    <mergeCell ref="O73:O75"/>
    <mergeCell ref="O76:O80"/>
    <mergeCell ref="O81:O84"/>
    <mergeCell ref="O47:O48"/>
    <mergeCell ref="O49:O50"/>
    <mergeCell ref="O51:O52"/>
    <mergeCell ref="O53:O54"/>
    <mergeCell ref="O55:O58"/>
    <mergeCell ref="O59:O62"/>
    <mergeCell ref="O29:O32"/>
    <mergeCell ref="O33:O35"/>
    <mergeCell ref="O37:O38"/>
    <mergeCell ref="P67:P70"/>
    <mergeCell ref="P71:P72"/>
    <mergeCell ref="P31:P34"/>
    <mergeCell ref="P37:P38"/>
    <mergeCell ref="P39:P42"/>
    <mergeCell ref="P43:P44"/>
    <mergeCell ref="P46:P48"/>
    <mergeCell ref="P49:P52"/>
    <mergeCell ref="O87:O90"/>
    <mergeCell ref="O39:O40"/>
    <mergeCell ref="O41:O42"/>
    <mergeCell ref="O43:O44"/>
    <mergeCell ref="Q33:Q34"/>
    <mergeCell ref="Q36:Q38"/>
    <mergeCell ref="Q39:Q42"/>
    <mergeCell ref="Q43:Q45"/>
    <mergeCell ref="P89:P92"/>
    <mergeCell ref="P93:P95"/>
    <mergeCell ref="Q4:Q5"/>
    <mergeCell ref="Q6:Q8"/>
    <mergeCell ref="Q9:Q10"/>
    <mergeCell ref="Q11:Q12"/>
    <mergeCell ref="Q13:Q15"/>
    <mergeCell ref="Q17:Q18"/>
    <mergeCell ref="Q19:Q22"/>
    <mergeCell ref="Q23:Q25"/>
    <mergeCell ref="P73:P74"/>
    <mergeCell ref="P77:P78"/>
    <mergeCell ref="P79:P80"/>
    <mergeCell ref="P81:P82"/>
    <mergeCell ref="P83:P84"/>
    <mergeCell ref="P86:P88"/>
    <mergeCell ref="P53:P55"/>
    <mergeCell ref="P57:P58"/>
    <mergeCell ref="P59:P62"/>
    <mergeCell ref="P63:P66"/>
    <mergeCell ref="Q79:Q82"/>
    <mergeCell ref="Q83:Q85"/>
    <mergeCell ref="Q86:Q88"/>
    <mergeCell ref="Q89:Q92"/>
    <mergeCell ref="Q93:Q95"/>
    <mergeCell ref="R4:R5"/>
    <mergeCell ref="R7:R8"/>
    <mergeCell ref="R9:R10"/>
    <mergeCell ref="R11:R12"/>
    <mergeCell ref="R13:R14"/>
    <mergeCell ref="Q63:Q64"/>
    <mergeCell ref="Q66:Q68"/>
    <mergeCell ref="Q69:Q70"/>
    <mergeCell ref="Q71:Q72"/>
    <mergeCell ref="Q73:Q74"/>
    <mergeCell ref="Q77:Q78"/>
    <mergeCell ref="Q46:Q48"/>
    <mergeCell ref="Q49:Q50"/>
    <mergeCell ref="Q51:Q52"/>
    <mergeCell ref="Q53:Q55"/>
    <mergeCell ref="Q57:Q58"/>
    <mergeCell ref="Q59:Q62"/>
    <mergeCell ref="Q26:Q28"/>
    <mergeCell ref="Q29:Q32"/>
    <mergeCell ref="R69:R70"/>
    <mergeCell ref="R71:R72"/>
    <mergeCell ref="R37:R38"/>
    <mergeCell ref="R39:R40"/>
    <mergeCell ref="R41:R44"/>
    <mergeCell ref="R45:R48"/>
    <mergeCell ref="R49:R52"/>
    <mergeCell ref="R53:R54"/>
    <mergeCell ref="R16:R18"/>
    <mergeCell ref="R19:R22"/>
    <mergeCell ref="R23:R25"/>
    <mergeCell ref="R26:R30"/>
    <mergeCell ref="R31:R32"/>
    <mergeCell ref="R33:R34"/>
    <mergeCell ref="S37:S38"/>
    <mergeCell ref="S39:S40"/>
    <mergeCell ref="S41:S42"/>
    <mergeCell ref="S43:S45"/>
    <mergeCell ref="R93:R94"/>
    <mergeCell ref="S4:S5"/>
    <mergeCell ref="S7:S8"/>
    <mergeCell ref="S9:S10"/>
    <mergeCell ref="S11:S12"/>
    <mergeCell ref="S13:S14"/>
    <mergeCell ref="S17:S18"/>
    <mergeCell ref="S19:S22"/>
    <mergeCell ref="S23:S25"/>
    <mergeCell ref="S26:S28"/>
    <mergeCell ref="R73:R74"/>
    <mergeCell ref="R76:R78"/>
    <mergeCell ref="R79:R82"/>
    <mergeCell ref="R83:R85"/>
    <mergeCell ref="R86:R88"/>
    <mergeCell ref="R89:R92"/>
    <mergeCell ref="R57:R58"/>
    <mergeCell ref="R59:R62"/>
    <mergeCell ref="R63:R65"/>
    <mergeCell ref="R66:R68"/>
    <mergeCell ref="S79:S82"/>
    <mergeCell ref="S83:S85"/>
    <mergeCell ref="S86:S88"/>
    <mergeCell ref="S89:S92"/>
    <mergeCell ref="S93:S95"/>
    <mergeCell ref="T4:T5"/>
    <mergeCell ref="T7:T8"/>
    <mergeCell ref="T9:T10"/>
    <mergeCell ref="T11:T12"/>
    <mergeCell ref="T13:T14"/>
    <mergeCell ref="S63:S64"/>
    <mergeCell ref="S66:S68"/>
    <mergeCell ref="S69:S70"/>
    <mergeCell ref="S71:S72"/>
    <mergeCell ref="S73:S74"/>
    <mergeCell ref="S77:S78"/>
    <mergeCell ref="S46:S48"/>
    <mergeCell ref="S49:S50"/>
    <mergeCell ref="S51:S52"/>
    <mergeCell ref="S53:S55"/>
    <mergeCell ref="S57:S58"/>
    <mergeCell ref="S59:S62"/>
    <mergeCell ref="S29:S32"/>
    <mergeCell ref="S33:S34"/>
    <mergeCell ref="T39:T40"/>
    <mergeCell ref="T41:T42"/>
    <mergeCell ref="T43:T45"/>
    <mergeCell ref="T46:T48"/>
    <mergeCell ref="T17:T18"/>
    <mergeCell ref="T19:T22"/>
    <mergeCell ref="T23:T25"/>
    <mergeCell ref="T26:T28"/>
    <mergeCell ref="T29:T30"/>
    <mergeCell ref="T31:T32"/>
    <mergeCell ref="T89:T92"/>
    <mergeCell ref="T93:T94"/>
    <mergeCell ref="U4:U5"/>
    <mergeCell ref="U7:U8"/>
    <mergeCell ref="U9:U10"/>
    <mergeCell ref="U11:U12"/>
    <mergeCell ref="U13:U14"/>
    <mergeCell ref="U16:U18"/>
    <mergeCell ref="U19:U22"/>
    <mergeCell ref="U23:U25"/>
    <mergeCell ref="T69:T70"/>
    <mergeCell ref="T71:T72"/>
    <mergeCell ref="T73:T74"/>
    <mergeCell ref="T77:T80"/>
    <mergeCell ref="T81:T85"/>
    <mergeCell ref="T86:T88"/>
    <mergeCell ref="T49:T50"/>
    <mergeCell ref="T51:T52"/>
    <mergeCell ref="T53:T54"/>
    <mergeCell ref="T57:T62"/>
    <mergeCell ref="T63:T64"/>
    <mergeCell ref="T66:T68"/>
    <mergeCell ref="T33:T34"/>
    <mergeCell ref="T37:T38"/>
    <mergeCell ref="U86:U88"/>
    <mergeCell ref="U89:U92"/>
    <mergeCell ref="U93:U94"/>
    <mergeCell ref="U59:U62"/>
    <mergeCell ref="U63:U65"/>
    <mergeCell ref="U66:U68"/>
    <mergeCell ref="U69:U70"/>
    <mergeCell ref="U71:U72"/>
    <mergeCell ref="U73:U75"/>
    <mergeCell ref="V4:V5"/>
    <mergeCell ref="V7:V8"/>
    <mergeCell ref="V9:V12"/>
    <mergeCell ref="V13:V14"/>
    <mergeCell ref="V17:V18"/>
    <mergeCell ref="V19:V22"/>
    <mergeCell ref="U76:U78"/>
    <mergeCell ref="U79:U82"/>
    <mergeCell ref="U83:U85"/>
    <mergeCell ref="U41:U42"/>
    <mergeCell ref="U43:U45"/>
    <mergeCell ref="U46:U48"/>
    <mergeCell ref="U49:U52"/>
    <mergeCell ref="U53:U54"/>
    <mergeCell ref="U57:U58"/>
    <mergeCell ref="U26:U28"/>
    <mergeCell ref="U29:U30"/>
    <mergeCell ref="U31:U32"/>
    <mergeCell ref="U33:U34"/>
    <mergeCell ref="U37:U38"/>
    <mergeCell ref="U39:U40"/>
    <mergeCell ref="V41:V42"/>
    <mergeCell ref="V43:V44"/>
    <mergeCell ref="V47:V48"/>
    <mergeCell ref="V49:V50"/>
    <mergeCell ref="V51:V52"/>
    <mergeCell ref="V53:V54"/>
    <mergeCell ref="V23:V25"/>
    <mergeCell ref="V27:V28"/>
    <mergeCell ref="V29:V32"/>
    <mergeCell ref="V33:V35"/>
    <mergeCell ref="V37:V38"/>
    <mergeCell ref="V39:V40"/>
    <mergeCell ref="V76:V78"/>
    <mergeCell ref="V79:V82"/>
    <mergeCell ref="V83:V84"/>
    <mergeCell ref="V86:V88"/>
    <mergeCell ref="V89:V92"/>
    <mergeCell ref="V93:V95"/>
    <mergeCell ref="V56:V58"/>
    <mergeCell ref="V59:V62"/>
    <mergeCell ref="V63:V65"/>
    <mergeCell ref="V67:V68"/>
    <mergeCell ref="V69:V72"/>
    <mergeCell ref="V73:V75"/>
    <mergeCell ref="W33:W34"/>
    <mergeCell ref="W37:W38"/>
    <mergeCell ref="W39:W42"/>
    <mergeCell ref="W43:W44"/>
    <mergeCell ref="W7:W8"/>
    <mergeCell ref="W9:W12"/>
    <mergeCell ref="W13:W14"/>
    <mergeCell ref="W16:W18"/>
    <mergeCell ref="W19:W22"/>
    <mergeCell ref="W23:W25"/>
    <mergeCell ref="W81:W82"/>
    <mergeCell ref="W83:W84"/>
    <mergeCell ref="W86:W88"/>
    <mergeCell ref="W89:W92"/>
    <mergeCell ref="W93:W95"/>
    <mergeCell ref="X4:X5"/>
    <mergeCell ref="X6:X8"/>
    <mergeCell ref="X9:X10"/>
    <mergeCell ref="X11:X12"/>
    <mergeCell ref="X13:X15"/>
    <mergeCell ref="W66:W68"/>
    <mergeCell ref="W69:W70"/>
    <mergeCell ref="W71:W72"/>
    <mergeCell ref="W73:W74"/>
    <mergeCell ref="W77:W78"/>
    <mergeCell ref="W79:W80"/>
    <mergeCell ref="W46:W48"/>
    <mergeCell ref="W49:W52"/>
    <mergeCell ref="W53:W55"/>
    <mergeCell ref="W57:W58"/>
    <mergeCell ref="W59:W62"/>
    <mergeCell ref="W63:W65"/>
    <mergeCell ref="W26:W28"/>
    <mergeCell ref="W29:W32"/>
    <mergeCell ref="X43:X45"/>
    <mergeCell ref="X46:X48"/>
    <mergeCell ref="X49:X50"/>
    <mergeCell ref="X51:X52"/>
    <mergeCell ref="X17:X18"/>
    <mergeCell ref="X19:X22"/>
    <mergeCell ref="X23:X25"/>
    <mergeCell ref="X26:X28"/>
    <mergeCell ref="X29:X32"/>
    <mergeCell ref="X33:X34"/>
    <mergeCell ref="X89:X92"/>
    <mergeCell ref="X93:X95"/>
    <mergeCell ref="Y4:Y5"/>
    <mergeCell ref="Y7:Y8"/>
    <mergeCell ref="Y9:Y10"/>
    <mergeCell ref="Y11:Y12"/>
    <mergeCell ref="Y13:Y14"/>
    <mergeCell ref="Y16:Y18"/>
    <mergeCell ref="Y19:Y22"/>
    <mergeCell ref="Y23:Y25"/>
    <mergeCell ref="X71:X72"/>
    <mergeCell ref="X73:X74"/>
    <mergeCell ref="X76:X78"/>
    <mergeCell ref="X79:X82"/>
    <mergeCell ref="X83:X85"/>
    <mergeCell ref="X86:X88"/>
    <mergeCell ref="X53:X55"/>
    <mergeCell ref="X57:X58"/>
    <mergeCell ref="X59:X62"/>
    <mergeCell ref="X63:X65"/>
    <mergeCell ref="X66:X68"/>
    <mergeCell ref="X69:X70"/>
    <mergeCell ref="X36:X38"/>
    <mergeCell ref="X39:X42"/>
    <mergeCell ref="Y86:Y88"/>
    <mergeCell ref="Y89:Y92"/>
    <mergeCell ref="Y93:Y94"/>
    <mergeCell ref="Y59:Y62"/>
    <mergeCell ref="Y63:Y65"/>
    <mergeCell ref="Y66:Y68"/>
    <mergeCell ref="Y69:Y70"/>
    <mergeCell ref="Y71:Y72"/>
    <mergeCell ref="Y73:Y74"/>
    <mergeCell ref="Z4:Z5"/>
    <mergeCell ref="Z7:Z8"/>
    <mergeCell ref="Z9:Z10"/>
    <mergeCell ref="Z11:Z12"/>
    <mergeCell ref="Z13:Z14"/>
    <mergeCell ref="Z17:Z18"/>
    <mergeCell ref="Y76:Y78"/>
    <mergeCell ref="Y79:Y82"/>
    <mergeCell ref="Y83:Y85"/>
    <mergeCell ref="Y41:Y42"/>
    <mergeCell ref="Y43:Y45"/>
    <mergeCell ref="Y46:Y48"/>
    <mergeCell ref="Y49:Y52"/>
    <mergeCell ref="Y53:Y54"/>
    <mergeCell ref="Y57:Y58"/>
    <mergeCell ref="Y26:Y28"/>
    <mergeCell ref="Y29:Y30"/>
    <mergeCell ref="Y31:Y32"/>
    <mergeCell ref="Y33:Y34"/>
    <mergeCell ref="Y37:Y38"/>
    <mergeCell ref="Y39:Y40"/>
    <mergeCell ref="Z66:Z68"/>
    <mergeCell ref="Z69:Z70"/>
    <mergeCell ref="Z39:Z40"/>
    <mergeCell ref="Z41:Z42"/>
    <mergeCell ref="Z43:Z45"/>
    <mergeCell ref="Z46:Z48"/>
    <mergeCell ref="Z49:Z50"/>
    <mergeCell ref="Z51:Z52"/>
    <mergeCell ref="Z19:Z22"/>
    <mergeCell ref="Z23:Z25"/>
    <mergeCell ref="Z26:Z28"/>
    <mergeCell ref="Z29:Z32"/>
    <mergeCell ref="Z33:Z34"/>
    <mergeCell ref="Z37:Z38"/>
    <mergeCell ref="AA33:AA34"/>
    <mergeCell ref="AA37:AA38"/>
    <mergeCell ref="AA39:AA40"/>
    <mergeCell ref="AA41:AA45"/>
    <mergeCell ref="Z89:Z92"/>
    <mergeCell ref="Z93:Z95"/>
    <mergeCell ref="AA4:AA5"/>
    <mergeCell ref="AA7:AA8"/>
    <mergeCell ref="AA9:AA10"/>
    <mergeCell ref="AA11:AA12"/>
    <mergeCell ref="AA13:AA14"/>
    <mergeCell ref="AA17:AA20"/>
    <mergeCell ref="AA21:AA25"/>
    <mergeCell ref="AA26:AA28"/>
    <mergeCell ref="Z71:Z72"/>
    <mergeCell ref="Z73:Z74"/>
    <mergeCell ref="Z77:Z78"/>
    <mergeCell ref="Z79:Z82"/>
    <mergeCell ref="Z83:Z85"/>
    <mergeCell ref="Z86:Z88"/>
    <mergeCell ref="Z53:Z55"/>
    <mergeCell ref="Z57:Z58"/>
    <mergeCell ref="Z59:Z62"/>
    <mergeCell ref="Z63:Z64"/>
    <mergeCell ref="AA79:AA82"/>
    <mergeCell ref="AA83:AA85"/>
    <mergeCell ref="AA86:AA88"/>
    <mergeCell ref="AA89:AA92"/>
    <mergeCell ref="AA93:AA95"/>
    <mergeCell ref="AB4:AB5"/>
    <mergeCell ref="AB7:AB8"/>
    <mergeCell ref="AB9:AB10"/>
    <mergeCell ref="AB11:AB12"/>
    <mergeCell ref="AB13:AB14"/>
    <mergeCell ref="AA63:AA64"/>
    <mergeCell ref="AA66:AA68"/>
    <mergeCell ref="AA69:AA70"/>
    <mergeCell ref="AA71:AA72"/>
    <mergeCell ref="AA73:AA74"/>
    <mergeCell ref="AA77:AA78"/>
    <mergeCell ref="AA46:AA48"/>
    <mergeCell ref="AA49:AA50"/>
    <mergeCell ref="AA51:AA52"/>
    <mergeCell ref="AA53:AA55"/>
    <mergeCell ref="AA57:AA58"/>
    <mergeCell ref="AA59:AA62"/>
    <mergeCell ref="AA29:AA30"/>
    <mergeCell ref="AA31:AA32"/>
    <mergeCell ref="AB63:AB65"/>
    <mergeCell ref="AB66:AB68"/>
    <mergeCell ref="AB33:AB34"/>
    <mergeCell ref="AB37:AB38"/>
    <mergeCell ref="AB39:AB40"/>
    <mergeCell ref="AB41:AB42"/>
    <mergeCell ref="AB43:AB45"/>
    <mergeCell ref="AB46:AB48"/>
    <mergeCell ref="AB16:AB18"/>
    <mergeCell ref="AB19:AB22"/>
    <mergeCell ref="AB23:AB25"/>
    <mergeCell ref="AB26:AB28"/>
    <mergeCell ref="AB29:AB30"/>
    <mergeCell ref="AB31:AB32"/>
    <mergeCell ref="AC33:AC35"/>
    <mergeCell ref="AC37:AC38"/>
    <mergeCell ref="AC39:AC40"/>
    <mergeCell ref="AC41:AC42"/>
    <mergeCell ref="AB86:AB88"/>
    <mergeCell ref="AB89:AB92"/>
    <mergeCell ref="AB93:AB94"/>
    <mergeCell ref="AC4:AC5"/>
    <mergeCell ref="AC7:AC8"/>
    <mergeCell ref="AC9:AC12"/>
    <mergeCell ref="AC13:AC14"/>
    <mergeCell ref="AC16:AC18"/>
    <mergeCell ref="AC19:AC22"/>
    <mergeCell ref="AC23:AC25"/>
    <mergeCell ref="AB69:AB70"/>
    <mergeCell ref="AB71:AB72"/>
    <mergeCell ref="AB73:AB75"/>
    <mergeCell ref="AB76:AB78"/>
    <mergeCell ref="AB79:AB82"/>
    <mergeCell ref="AB83:AB85"/>
    <mergeCell ref="AB49:AB52"/>
    <mergeCell ref="AB53:AB54"/>
    <mergeCell ref="AB57:AB58"/>
    <mergeCell ref="AB59:AB62"/>
    <mergeCell ref="AC79:AC82"/>
    <mergeCell ref="AC83:AC84"/>
    <mergeCell ref="AC86:AC88"/>
    <mergeCell ref="AC89:AC92"/>
    <mergeCell ref="AC93:AC95"/>
    <mergeCell ref="AD4:AD5"/>
    <mergeCell ref="AD7:AD8"/>
    <mergeCell ref="AD9:AD12"/>
    <mergeCell ref="AD13:AD14"/>
    <mergeCell ref="AD16:AD18"/>
    <mergeCell ref="AC59:AC62"/>
    <mergeCell ref="AC63:AC65"/>
    <mergeCell ref="AC67:AC68"/>
    <mergeCell ref="AC69:AC72"/>
    <mergeCell ref="AC73:AC75"/>
    <mergeCell ref="AC76:AC78"/>
    <mergeCell ref="AC43:AC44"/>
    <mergeCell ref="AC47:AC48"/>
    <mergeCell ref="AC49:AC50"/>
    <mergeCell ref="AC51:AC52"/>
    <mergeCell ref="AC53:AC54"/>
    <mergeCell ref="AC56:AC58"/>
    <mergeCell ref="AC27:AC28"/>
    <mergeCell ref="AC29:AC32"/>
    <mergeCell ref="AD86:AD88"/>
    <mergeCell ref="AD89:AD92"/>
    <mergeCell ref="AD93:AD95"/>
    <mergeCell ref="AD59:AD62"/>
    <mergeCell ref="AD63:AD65"/>
    <mergeCell ref="AD66:AD68"/>
    <mergeCell ref="AD69:AD72"/>
    <mergeCell ref="AD73:AD74"/>
    <mergeCell ref="AD77:AD78"/>
    <mergeCell ref="AE4:AE5"/>
    <mergeCell ref="AE6:AE8"/>
    <mergeCell ref="AE9:AE10"/>
    <mergeCell ref="AE11:AE12"/>
    <mergeCell ref="AE13:AE15"/>
    <mergeCell ref="AE16:AE18"/>
    <mergeCell ref="AD79:AD80"/>
    <mergeCell ref="AD81:AD82"/>
    <mergeCell ref="AD83:AD84"/>
    <mergeCell ref="AD39:AD42"/>
    <mergeCell ref="AD43:AD44"/>
    <mergeCell ref="AD46:AD48"/>
    <mergeCell ref="AD49:AD52"/>
    <mergeCell ref="AD53:AD55"/>
    <mergeCell ref="AD57:AD58"/>
    <mergeCell ref="AD19:AD22"/>
    <mergeCell ref="AD23:AD25"/>
    <mergeCell ref="AD26:AD28"/>
    <mergeCell ref="AD29:AD32"/>
    <mergeCell ref="AD33:AD34"/>
    <mergeCell ref="AD36:AD38"/>
    <mergeCell ref="AE39:AE42"/>
    <mergeCell ref="AE43:AE45"/>
    <mergeCell ref="AE46:AE48"/>
    <mergeCell ref="AE49:AE52"/>
    <mergeCell ref="AE53:AE55"/>
    <mergeCell ref="AE57:AE58"/>
    <mergeCell ref="AE19:AE22"/>
    <mergeCell ref="AE23:AE25"/>
    <mergeCell ref="AE26:AE28"/>
    <mergeCell ref="AE29:AE32"/>
    <mergeCell ref="AE33:AE34"/>
    <mergeCell ref="AE36:AE38"/>
    <mergeCell ref="AE76:AE78"/>
    <mergeCell ref="AE79:AE82"/>
    <mergeCell ref="AE83:AE85"/>
    <mergeCell ref="AE86:AE88"/>
    <mergeCell ref="AE89:AE92"/>
    <mergeCell ref="AE93:AE95"/>
    <mergeCell ref="AE59:AE62"/>
    <mergeCell ref="AE63:AE65"/>
    <mergeCell ref="AE66:AE68"/>
    <mergeCell ref="AE69:AE70"/>
    <mergeCell ref="AE71:AE72"/>
    <mergeCell ref="AE73:AE7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11.01.2026</vt:lpstr>
    </vt:vector>
  </TitlesOfParts>
  <Company>Discovery Communications Inc.,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Mohamad, Fazilah</dc:creator>
  <cp:lastModifiedBy>LIM, Sok Kwan</cp:lastModifiedBy>
  <dcterms:created xsi:type="dcterms:W3CDTF">2026-10-01T08:59:49Z</dcterms:created>
  <dcterms:modified xsi:type="dcterms:W3CDTF">2026-10-01T09:53:51Z</dcterms:modified>
</cp:coreProperties>
</file>