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ANUARY/"/>
    </mc:Choice>
  </mc:AlternateContent>
  <xr:revisionPtr revIDLastSave="0" documentId="8_{CE2B5C5C-E1CF-411F-A6D8-F72C129C8E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1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<sst xmlns="http://schemas.openxmlformats.org/spreadsheetml/2006/main" count="1192" uniqueCount="291">
  <si>
    <t>DNA HGTV Asia</t>
  </si>
  <si>
    <t>Thursday</t>
  </si>
  <si>
    <t>Friday</t>
  </si>
  <si>
    <t>Saturday</t>
  </si>
  <si>
    <t>Sunday</t>
  </si>
  <si>
    <t>Monday</t>
  </si>
  <si>
    <t>Tuesday</t>
  </si>
  <si>
    <t>Wednesday</t>
  </si>
  <si>
    <t>SINSTD</t>
  </si>
  <si>
    <t>Lil Jon Wants To Do What? (Season 2) - Dont Say White And Gray (1)</t>
  </si>
  <si>
    <t>My Lottery Dream Home (Season 17) - Bff Bonanza (7)</t>
  </si>
  <si>
    <t>House Hunters (Season 184) - Atlanta Suburbs Or Bust (8)</t>
  </si>
  <si>
    <t>House Hunters Asia - New Home For New Singaporeans Vinamra And Shruti (3)</t>
  </si>
  <si>
    <t>House Hunters (Cabin Dreams) - Moving To Maine (9)</t>
  </si>
  <si>
    <t>House Hunters (Season 9900) - Family Of Nine Looks For A Big Enough Home In Port (6)</t>
  </si>
  <si>
    <t>House Hunters (Season 12200) - Seeking Paradise In Upstate New York (8)</t>
  </si>
  <si>
    <t>My Lottery Dream Home Davids Happy Ending</t>
  </si>
  <si>
    <t>Lil Jon Wants To Do What? (Season 2) - Let Me See You Jet Low (2)</t>
  </si>
  <si>
    <t>Fixer To Fabulous: Italiano - Italiano Stone House Surprises (2)</t>
  </si>
  <si>
    <t>Bargain Block - Safari And Country Estates (5)</t>
  </si>
  <si>
    <t>Renovation Wild - Fire Pit Forging (6)</t>
  </si>
  <si>
    <t>House Hunters (Season 9900) - Highschool Sweethearts Seek First Home In Scenic D (8)</t>
  </si>
  <si>
    <t>House Hunters (Season 12200) - City Charmer Vs Rustic Home In West Virginia (11)</t>
  </si>
  <si>
    <t>Renovation Wild - Family Suite, The (7)</t>
  </si>
  <si>
    <t>House Hunters International (Season 196) - Dreaming Of Parisian Charm In The Latin Quarter (13)</t>
  </si>
  <si>
    <t>House Hunters International (Season 142) - No More Suitcases In Girona Spain (4)</t>
  </si>
  <si>
    <t>Fixer To Fabulous: Italiano - Italiano On A Mission (3)</t>
  </si>
  <si>
    <t>My Lottery Dream Home Clip Show Repacks - Top 10 Winning Waterfronts (1)</t>
  </si>
  <si>
    <t>Bargain Block - Farmhouse And Schoolhouse (8)</t>
  </si>
  <si>
    <t>My Lottery Dream Home (Season 16) - Hot Springs Party Palace (14)</t>
  </si>
  <si>
    <t>House Hunters International (Season 139) - Beach House In Ecuador, A (9)</t>
  </si>
  <si>
    <t>Unsellable Houses (Season 3) - Builder Drab To Coastal Fab (11)</t>
  </si>
  <si>
    <t>House Hunters (Season 9900) - Firsttime Buyers Navigate Bostons Highpriced Real (7)</t>
  </si>
  <si>
    <t>House Hunters (Season 117) - Couple Searches For Grand Home In Virginia (13)</t>
  </si>
  <si>
    <t>Chasing The West (Season 1) - All Boots No Cowboy (2)</t>
  </si>
  <si>
    <t>Unsellable Houses (Season 3) - Love Tub To Shower Power (12)</t>
  </si>
  <si>
    <t>Rico To The Rescue (Season 2) - Addition By Subtraction (9)</t>
  </si>
  <si>
    <t>Izzy Does It - Little Casita Big Reno (1)</t>
  </si>
  <si>
    <t>Homes Gone Wild - Wild Houses Assemble (7)</t>
  </si>
  <si>
    <t>Homes Gone Wild - Then There Were Eight (8)</t>
  </si>
  <si>
    <t>House Hunters (Season 9900) - Couple Looks For Home To Convert Into A Bb On Maui (9)</t>
  </si>
  <si>
    <t>House Hunters (Season 12200) - Weightlifters Look For Room To Grow In Eugene Or (12)</t>
  </si>
  <si>
    <t>Homes Gone Wild - Crowning The Wildest (9)</t>
  </si>
  <si>
    <t>Scariest House In America - Scariest In The Spooky South, The (1)</t>
  </si>
  <si>
    <t>House Hunters International (Season 197) - Trading Stability To Live An Italian Dream (8)</t>
  </si>
  <si>
    <t>Perfect Home: Asia (Season 6) - Phnom Penh Cambodia (9)</t>
  </si>
  <si>
    <t>Rico To The Rescue (Season 2) - Contractor (6)</t>
  </si>
  <si>
    <t>Chasing The West (Season 1) - City Slickers, The (5)</t>
  </si>
  <si>
    <t>Izzy Does It - Old House New Charm (3)</t>
  </si>
  <si>
    <t>Beachfront Bargain Hunt Renovation (Season 7) - Leaving Chicago For A Crystal Coast Beach (4)</t>
  </si>
  <si>
    <t>Christina On The Coast (Season 5) - In The Dog House (9)</t>
  </si>
  <si>
    <t>Celebrity Iou (Season 6) - Can Joel McHale Get Emotional (4)</t>
  </si>
  <si>
    <t>Rock The Block (Season 6) - In This Case Size Matters (6)</t>
  </si>
  <si>
    <t>Married To Real Estate (Season 3) - Spy For Design, A (2)</t>
  </si>
  <si>
    <t>Flipping El Moussas, The - Crafty Flip, A (9)</t>
  </si>
  <si>
    <t>Chasing The West (Season 1) - Lets Raise The Bar (6)</t>
  </si>
  <si>
    <t>House Hunters International (Season 197) - Move To Dads Favorite Cambodian City Phnom Penh, A (7)</t>
  </si>
  <si>
    <t>House Hunters International (Season 189) - Focused On Fitness And Family In New Zealand (2)</t>
  </si>
  <si>
    <t>House Hunters International (Season 196) - Setting Up A New Goal In Seville Spain (12)</t>
  </si>
  <si>
    <t>House Hunters (Season 247) - From Nyc To Ok (13)</t>
  </si>
  <si>
    <t>No Demo Reno (Season 2) - New Space For Newlyweds (9)</t>
  </si>
  <si>
    <t>Fixer To Fabulous (Season 4) - Historic Cottage Gets A Modern Upgrade (12)</t>
  </si>
  <si>
    <t>Build It Forward - An Upstate Labor Of Love (4)</t>
  </si>
  <si>
    <t>Backed By The Bros - Saving The Family Business (3)</t>
  </si>
  <si>
    <t>Home In A Heartbeat With Galey Alix (Season 1) - One Couple Two Styles (7)</t>
  </si>
  <si>
    <t>Down Home Fab (Season 1) - Cozy Sophisticated (2)</t>
  </si>
  <si>
    <t>Home Town (Season 8) - Everythings Coming Up Roses (17)</t>
  </si>
  <si>
    <t>My Lottery Dream Home (Season 17) - Madame Marjorie (6)</t>
  </si>
  <si>
    <t>House Hunters (Season 184) - First Things First In New Jersey (7)</t>
  </si>
  <si>
    <t>My Lottery Dream Home (Season 16) - Mega Mountain Dreams (13)</t>
  </si>
  <si>
    <t>House Hunters International (Season 139) - Cutting Loose In Cartagena (7)</t>
  </si>
  <si>
    <t>House Hunters Renovation (Season 10) - Vintage Reno Vintage Problems (11)</t>
  </si>
  <si>
    <t>No Demo Reno (Season 2) - Work Hard Play Hard (10)</t>
  </si>
  <si>
    <t>House Hunters Renovation (Season 10) - Three Generations One Big Makeover (12)</t>
  </si>
  <si>
    <t>Down Home Fab (Season 1) - Industrial Glam (4)</t>
  </si>
  <si>
    <t>House Hunters International (Season 197) - Forget Paris Were Buying In Bordeaux (9)</t>
  </si>
  <si>
    <t>House Hunters International (Season 189) - Forever Home Where It All Began In Sicily, A (3)</t>
  </si>
  <si>
    <t>Rock The Block (Season 6) - And The Winner Is (7)</t>
  </si>
  <si>
    <t>Married To Real Estate (Season 3) - From Man Cave To Lady Lair (3)</t>
  </si>
  <si>
    <t>My Lottery Dream Home (Season 17) - Melbourne Beach Hublife (8)</t>
  </si>
  <si>
    <t>House Hunters (Season 184) - Mermaid Needs A Home In Key West (9)</t>
  </si>
  <si>
    <t>House Hunters International (Season 105) - Snapping Out Of Business Mode (9)</t>
  </si>
  <si>
    <t>House Hunters (Season 12200) - First Home In Indianapolis (9)</t>
  </si>
  <si>
    <t>Fixer To Fabulous (Season 4) - Centuryold Barn Turned Family Home (13)</t>
  </si>
  <si>
    <t>Windy City Rehab (Season 4) - Better Than Christmas (4)</t>
  </si>
  <si>
    <t>House Hunters International (Season 105) - Coming Ashore To Paros Greece (11)</t>
  </si>
  <si>
    <t>House Hunters (Season 12200) - Moving Back To Beaumont Texas (13)</t>
  </si>
  <si>
    <t>Home In A Heartbeat With Galey Alix (Season 1) - Calloway Stay (8)</t>
  </si>
  <si>
    <t>House Hunters (Season 252) - Crazy Concepts In Kansas (1)</t>
  </si>
  <si>
    <t>House Hunters International (Season 191) - All Things Family Friendly In Lisbon (8)</t>
  </si>
  <si>
    <t>Windy City Rehab (Season 4) - Little Cabin In The City (2)</t>
  </si>
  <si>
    <t>Christina On The Coast (Season 5) - Building Up And Going Over (10)</t>
  </si>
  <si>
    <t>Tough Love With Hilary Farr (Season 2) - Hilarys Dealt A Full House (1)</t>
  </si>
  <si>
    <t>House Hunters International (Season 190) - Reinventing A Childhood In Cambrils Spain (1)</t>
  </si>
  <si>
    <t>House Hunters International (Season 139) - Fighting Cavities In Cairns (10)</t>
  </si>
  <si>
    <t>House Hunters International (Season 105) - Singapore Swap (10)</t>
  </si>
  <si>
    <t>House Hunters (Season 12200) - Beachside In Daytona Beach (10)</t>
  </si>
  <si>
    <t>Build It Forward - Smoky Mountain Spirit (5)</t>
  </si>
  <si>
    <t>Farmhouse Fixer (Season 2) - Knight Moves (1)</t>
  </si>
  <si>
    <t>House Hunters International (Season 105) - Promotion In Berlin (12)</t>
  </si>
  <si>
    <t>House Hunters (Season 124) - Landing A Home In The Valley (1)</t>
  </si>
  <si>
    <t>Backed By The Bros - Doubling Down (8)</t>
  </si>
  <si>
    <t>House Hunters Asia (Season 2) - Man Cave Balcony Dawn And Felix, The (3)</t>
  </si>
  <si>
    <t>House Hunters (Cabin Dreams) - From Dry Desert To Cooler Climes In Arizona (10)</t>
  </si>
  <si>
    <t>Farmhouse Fixer (Season 2) - English Charm (2)</t>
  </si>
  <si>
    <t>Celebrity Iou (Season 6) - Does Josh Gad Want To Build A Studio (5)</t>
  </si>
  <si>
    <t>Chasing The West (Season 1) - Head In The Clouds (7)</t>
  </si>
  <si>
    <t>My Lottery Dream Home (Season 17) - I Have A Dream (9)</t>
  </si>
  <si>
    <t>House Hunters (Season 184) - Sweating The Details In Georgia (10)</t>
  </si>
  <si>
    <t>Lil Jon Wants To Do What? (Season 2) - Make It Rain (3)</t>
  </si>
  <si>
    <t>House Hunters (Season 9900) - Classic In The City Vs New In The Suburbs Of Dc (10)</t>
  </si>
  <si>
    <t>House Hunters (Season 12300) - Music Teacher Wants House That Tells Story In New (1)</t>
  </si>
  <si>
    <t>Renovation Wild - Safari Ready (8)</t>
  </si>
  <si>
    <t>House Hunters (Season 252) - Trading Fast Life For Family Life In Vero Beach (2)</t>
  </si>
  <si>
    <t>House Hunters International (Season 142) - Disco Vs Diapers In Zurich (5)</t>
  </si>
  <si>
    <t>Fixer To Fabulous: Italiano - Italiano Marrs Family Take Tuscany (4)</t>
  </si>
  <si>
    <t>My Lottery Dream Home Clip Show Repacks - Davids Wackiest Homes (2)</t>
  </si>
  <si>
    <t>Bargain Block - Modern And Bohemian (1)</t>
  </si>
  <si>
    <t>House Hunters International (Season 190) - Giving Back To Mom In Paris (2)</t>
  </si>
  <si>
    <t>House Hunters International (Season 139) - Back To Bangkok (11)</t>
  </si>
  <si>
    <t>Unsellable Houses (Season 3) - Sunken Seventies To High Class (13)</t>
  </si>
  <si>
    <t>House Hunters (Season 9900) - Newlyweds Seek Home For Many Tvs In Florida (11)</t>
  </si>
  <si>
    <t>House Hunters (Season 12300) - Young Florida Couple Seeks Luxurious Bubble Bath (2)</t>
  </si>
  <si>
    <t>Scariest House In America - Midwest Gets Mysterious, The (2)</t>
  </si>
  <si>
    <t>Scariest House In America - Nightmares In The Northeast (3)</t>
  </si>
  <si>
    <t>House Hunters International (Season 197) - Dream Military Assignment In Pordenone Italy (10)</t>
  </si>
  <si>
    <t>Perfect Home: Asia (Season 6) - Penang Malaysia (10)</t>
  </si>
  <si>
    <t>Rico To The Rescue (Season 2) - Burying The Hatchet (4)</t>
  </si>
  <si>
    <t>Izzy Does It - Retro Home Modern Updates (4)</t>
  </si>
  <si>
    <t>Beachfront Bargain Hunt Renovation (Season 7) - Building An Outdoor Oasis In St Pete Beach Florida (5)</t>
  </si>
  <si>
    <t>Design Down Under - Midcentury Modern Makeover In Mentone (1)</t>
  </si>
  <si>
    <t>House Hunters Renovation (Season 11) - Reno Written In The Stars (1)</t>
  </si>
  <si>
    <t>Down Home Fab (Season 1) - Cozy Craftsman (5)</t>
  </si>
  <si>
    <t>House Hunters International (Season 197) - Finicky In Falkirk Scotland (11)</t>
  </si>
  <si>
    <t>House Hunters International (Season 189) - An Unexpected Family Move To Greater Melbourne (4)</t>
  </si>
  <si>
    <t>Home Town (Season 8) - Let The Good Times Roll (20)</t>
  </si>
  <si>
    <t>Down Home Fab (Season 2) - Fresh Start, A (1)</t>
  </si>
  <si>
    <t>Married To Real Estate (Season 3) - Ultimate Bachelor Pad In Dunwoody, The (4)</t>
  </si>
  <si>
    <t>My Lottery Dream Home (Season 17) - Ozark Lake House (10)</t>
  </si>
  <si>
    <t>House Hunters (Season 184) - She Must Be On The Water In Boca Raton (12)</t>
  </si>
  <si>
    <t>Fixer To Fabulous (Season 4) - Small House To Cozy Casita (14)</t>
  </si>
  <si>
    <t>House Hunters International (Season 105) - Yucatan Cowboy (13)</t>
  </si>
  <si>
    <t>House Hunters (Season 117) - Milliondollar Compromise In Chicago (2)</t>
  </si>
  <si>
    <t>Unsellable Houses (Season 5) - Fixing A Cheap Flip (6)</t>
  </si>
  <si>
    <t>House Hunters (Season 252) - Downtown Denver Dreams (3)</t>
  </si>
  <si>
    <t>House Hunters International (Season 191) - Threesome In Paris (9)</t>
  </si>
  <si>
    <t>Windy City Rehab (Season 4) - Tell Me What Youre Thinking (6)</t>
  </si>
  <si>
    <t>Christina On The Coast (Season 5) - Worth The Wait (11)</t>
  </si>
  <si>
    <t>Tough Love With Hilary Farr (Season 2) - Bachelor Pad Be Gone (2)</t>
  </si>
  <si>
    <t>House Hunters International (Season 190) - Nostalgia Versus Affordability In London (3)</t>
  </si>
  <si>
    <t>House Hunters International (Season 139) - Home Away In Panama, A (12)</t>
  </si>
  <si>
    <t>Design Down Under - Bayside Home Reno (2)</t>
  </si>
  <si>
    <t>House Hunters International (Season 117) - House Fishing In St Croix (1)</t>
  </si>
  <si>
    <t>House Hunters (Season 124) - Music City Move In Nashville (3)</t>
  </si>
  <si>
    <t>Backed By The Bros - Garage Gambling (9)</t>
  </si>
  <si>
    <t>House Hunters Asia - Single Male Seeks Bachelor Pad Shahrul And Faiz (4)</t>
  </si>
  <si>
    <t>Flip Or Flop - Foreclosure Heebiejeebies, The (1)</t>
  </si>
  <si>
    <t>Farmhouse Fixer (Season 2) - Colorful Victorian (3)</t>
  </si>
  <si>
    <t>Celebrity Iou (Season 6) - Shaun White Goes For Reno Gold (3)</t>
  </si>
  <si>
    <t>Chasing The West (Season 1) - Far Far Away (8)</t>
  </si>
  <si>
    <t>My Lottery Dream Home (Season 17) - One For The Kids (11)</t>
  </si>
  <si>
    <t>House Hunters (Season 184) - Mountain Life In Colorado, The (13)</t>
  </si>
  <si>
    <t>Lil Jon Wants To Do What? (Season 2) - Remix The Renovation (4)</t>
  </si>
  <si>
    <t>House Hunters (Season 9900) - Midcentury Cool Vs Farmhouse Style In Atlanta (13)</t>
  </si>
  <si>
    <t>House Hunters (Season 12300) - Seeking A Family Home In Philadelphia (3)</t>
  </si>
  <si>
    <t>Divided By Design - Designer Knows Best (1)</t>
  </si>
  <si>
    <t>House Hunters (Season 252) - Virginia Is For Family (4)</t>
  </si>
  <si>
    <t>House Hunters International (Season 142) - Guanacaste Nest Egg, A (6)</t>
  </si>
  <si>
    <t>Fixer To Fabulous: Italiano - Italiano Old Ways Make New Problems (5)</t>
  </si>
  <si>
    <t>My Lottery Dream Home Clip Show Repacks - Davids Favorite Exotic Escapes (3)</t>
  </si>
  <si>
    <t>Bargain Block - Detroit Pride And Weird House (7)</t>
  </si>
  <si>
    <t>Bargain Block - Craftsman And Classy Cape Cod (9)</t>
  </si>
  <si>
    <t>House Hunters International (Season 190) - Mom Moves The Whole Gang To Malaga Spain (4)</t>
  </si>
  <si>
    <t>House Hunters International (Season 140) - Peace Vs Project In Spain (1)</t>
  </si>
  <si>
    <t>Rico To The Rescue - Rescued Restoration (1)</t>
  </si>
  <si>
    <t>House Hunters International (Season 118) - Price Of Puerto Vallarta, The (1)</t>
  </si>
  <si>
    <t>House Hunters (Season 12300) - Large Family Seeks Rural Setting Near Las Vegas (4)</t>
  </si>
  <si>
    <t>Scariest House In America - From Scary To Beautiful (4)</t>
  </si>
  <si>
    <t>House Hunters International (Season 197) - Moving To Melbourne For Love And Food (12)</t>
  </si>
  <si>
    <t>Perfect Home: Asia (Season 6) - Penang Malaysia (11)</t>
  </si>
  <si>
    <t>Flipping El Moussas (Season 2), The - Flipping Mess, A (1)</t>
  </si>
  <si>
    <t>Izzy Does It - From Kid Zone To Full Grown Zen (5)</t>
  </si>
  <si>
    <t>Beachfront Bargain Hunt Renovation (Season 7) - Georgia Couple Renovates A Condo In Panama City, A (6)</t>
  </si>
  <si>
    <t>Design Down Under - St Kilda Aussie Cottage Reno (3)</t>
  </si>
  <si>
    <t>House Hunters Renovation (Season 11) - New City New Renovation (2)</t>
  </si>
  <si>
    <t>Down Home Fab (Season 1) - Farmhouse Fab (6)</t>
  </si>
  <si>
    <t>House Hunters International (Season 197) - Teen Tennis Academy In France (13)</t>
  </si>
  <si>
    <t>House Hunters International (Season 189) - Music And Inspiration In Playa Del Carmen Mexico (5)</t>
  </si>
  <si>
    <t>Home Town Takeover: Where Are They Now? - Where Are They Now (1)</t>
  </si>
  <si>
    <t>Down Home Fab (Season 2) - First Comes Reno (2)</t>
  </si>
  <si>
    <t>Married To Real Estate (Season 3) - Sweet Home Alpharetta (5)</t>
  </si>
  <si>
    <t>My Lottery Dream Home (Season 17) - Palm Springs Heaven (12)</t>
  </si>
  <si>
    <t>House Hunters (Season 185) - Scouring Stephenville Texas (1)</t>
  </si>
  <si>
    <t>Fixer To Fabulous (Season 4) - California Couple Gets Dream Home (15)</t>
  </si>
  <si>
    <t>House Hunters International (Season 117) - Downsizing In Stockholm (2)</t>
  </si>
  <si>
    <t>House Hunters (Season 124) - Bizarre Needs In Bangor (4)</t>
  </si>
  <si>
    <t>Unsellable Houses (Season 5) - Five Days To List (4)</t>
  </si>
  <si>
    <t>House Hunters (Season 252) - Place In The Poconos, A (5)</t>
  </si>
  <si>
    <t>House Hunters International (Season 191) - More Than Just A Party Town Playa Del Carmen (10)</t>
  </si>
  <si>
    <t>Windy City Rehab (Season 4) - Second Times A Charm (3)</t>
  </si>
  <si>
    <t>Christina In The Country (Season 2) - From Twelve To Two (2)</t>
  </si>
  <si>
    <t>Tough Love With Hilary Farr (Season 2) - From Ukraine With Love (4)</t>
  </si>
  <si>
    <t>House Hunters International (Season 190) - Love Affair With London, A (5)</t>
  </si>
  <si>
    <t>House Hunters International (Season 141) - Moving To Maroochy (1)</t>
  </si>
  <si>
    <t>Design Down Under - Gday Old House Welcome Dream Home (4)</t>
  </si>
  <si>
    <t>House Hunters International (Season 117) - From The Beach To Barcelona (3)</t>
  </si>
  <si>
    <t>House Hunters (Season 124) - Debating Style In Tampa Florida (5)</t>
  </si>
  <si>
    <t>Backed By The Bros - Loose Cannon (10)</t>
  </si>
  <si>
    <t>House Hunters Asia (Season 2) - Home For All His Needs Marcus And Chim Siew, A (4)</t>
  </si>
  <si>
    <t>Flip Or Flop - Vandalized Foreclosure (2)</t>
  </si>
  <si>
    <t>Farmhouse Fixer (Season 2) - Sight Unseen (4)</t>
  </si>
  <si>
    <t>Celebrity Iou (Season 6) - Jane Seymour Opens Her Heart And Home (7)</t>
  </si>
  <si>
    <t>Chasing The West (Season 1) - Size Matters (3)</t>
  </si>
  <si>
    <t>My Lottery Dream Home (Season 17) - Snowbirds In Florida (13)</t>
  </si>
  <si>
    <t>House Hunters (Season 185) - Out Of The Military And Into Paradise (2)</t>
  </si>
  <si>
    <t>Lil Jon Wants To Do What? (Season 2) - Dripping In Bling (5)</t>
  </si>
  <si>
    <t>House Hunters International (Season 118) - Adventures In Atalaia (2)</t>
  </si>
  <si>
    <t>House Hunters (Season 12300) - Wanting Water Views In Orange County CA (5)</t>
  </si>
  <si>
    <t>Divided By Design - Worth The Wait (2)</t>
  </si>
  <si>
    <t>House Hunters (Season 252) - Sunsets On The Sound (6)</t>
  </si>
  <si>
    <t>House Hunters International (Season 142) - Spreadsheets And Style In Spain (7)</t>
  </si>
  <si>
    <t>Fixer To Fabulous: Italiano - Italiano Unveiling The Villa (6)</t>
  </si>
  <si>
    <t>My Lottery Dream Home Clip Show Repacks - Top 10 Biggest Budgets (4)</t>
  </si>
  <si>
    <t>Hgtv Dream Home 2026 - Hgtv Dream Home 2026 (1)</t>
  </si>
  <si>
    <t>House Hunters International (Season 190) - Mountain View In Chiang Mai, A (6)</t>
  </si>
  <si>
    <t>House Hunters International (Season 140) - Pups In A St Croix Paradise (2)</t>
  </si>
  <si>
    <t>Rico To The Rescue - Mountain Of Problems (2)</t>
  </si>
  <si>
    <t>House Hunters International (Season 118) - Getting To Know Bro In Frankfurt Germany (3)</t>
  </si>
  <si>
    <t>House Hunters (Season 12300) - Young Family Seeks Acreage In White Bear Lake Mn (6)</t>
  </si>
  <si>
    <t>Battle Of The Bling - Blingiest Place For A Party (1)</t>
  </si>
  <si>
    <t>Battle Of The Bling - Bling With A View (2)</t>
  </si>
  <si>
    <t>House Hunters International (Season 196) - Dream Of Living Abroad That Almost Wasnt, A (1)</t>
  </si>
  <si>
    <t>Perfect Home: Asia (Season 6) - Phnom Penh Cambodia (12)</t>
  </si>
  <si>
    <t>Flipping El Moussas (Season 2), The - Changes Are In Flipping Order (2)</t>
  </si>
  <si>
    <t>Izzy Does It - From Flooded To Fabulous (8)</t>
  </si>
  <si>
    <t>Beachfront Bargain Hunt Renovation (Season 7) - Renovating To Recreate Memories In Hull Massachuse (7)</t>
  </si>
  <si>
    <t>Design Down Under - Oceanfront Home Turned Timeless (5)</t>
  </si>
  <si>
    <t>House Hunters Renovation (Season 11) - Bigger Family Bigger Kitchen (3)</t>
  </si>
  <si>
    <t>No Demo Reno (Season 3) - Truth Bombs (1)</t>
  </si>
  <si>
    <t>House Hunters (Season 264) - 1930s Glam Vs 1960s Cool In Florida (1)</t>
  </si>
  <si>
    <t>House Hunters International (Season 189) - Return To Childhood Memories In Maratea Italy, A (6)</t>
  </si>
  <si>
    <t>House Hunters Australia - Episode 1 (1)</t>
  </si>
  <si>
    <t>House Hunters Australia - Episode 2 (2)</t>
  </si>
  <si>
    <t>Down Home Fab (Season 2) - Baby Makes Five (3)</t>
  </si>
  <si>
    <t>Married To Real Estate (Season 3) - Dunwoody Design (6)</t>
  </si>
  <si>
    <t>My Lottery Dream Home (Season 17) - Totally Tucson (14)</t>
  </si>
  <si>
    <t>House Hunters (Season 185) - Permanent Home For Serial Movers (3)</t>
  </si>
  <si>
    <t>My Lottery Dream Home (Season 13) - New Money New York City (14)</t>
  </si>
  <si>
    <t>Fixer To Fabulous (Season 4) - Eccentric House Gets Modern Makeover (16)</t>
  </si>
  <si>
    <t>House Hunters International (Season 117) - Hitting The Slopes In Chile (4)</t>
  </si>
  <si>
    <t>House Hunters (Season 124) - Boston Cape Cod Vs Colonial (6)</t>
  </si>
  <si>
    <t>Unsellable Houses (Season 5) - Honorary Junior Designer (5)</t>
  </si>
  <si>
    <t>House Hunters (Season 252) - Searching For Historic In Kentucky (7)</t>
  </si>
  <si>
    <t>House Hunters International (Season 191) - Killer Waves In Puerto Escondido Mexico (11)</t>
  </si>
  <si>
    <t>Windy City Rehab (Season 4) - Do You Like Me (1)</t>
  </si>
  <si>
    <t>Christina In The Country (Season 2) - Lil Bit Country Lil Bit Rock N Roll (3)</t>
  </si>
  <si>
    <t>Tough Love With Hilary Farr (Season 2) - Toy Takeover (5)</t>
  </si>
  <si>
    <t>House Hunters International (Season 190) - Good Craic In Ireland, A (7)</t>
  </si>
  <si>
    <t>House Hunters International (Season 141) - Tip Top Parenting In Penang (2)</t>
  </si>
  <si>
    <t>Design Down Under - Bungalow Beautification (6)</t>
  </si>
  <si>
    <t>House Hunters International (Season 117) - Rugby Down Under (5)</t>
  </si>
  <si>
    <t>House Hunters (Season 124) - Back To Kansas City Suburbs (7)</t>
  </si>
  <si>
    <t>Backed By The Bros - One For The Books (7)</t>
  </si>
  <si>
    <t>House Hunters Asia - Living Space Vs Closet Space Marcus And Leon (5)</t>
  </si>
  <si>
    <t>Flip Or Flop - Awkward Floor Plan (3)</t>
  </si>
  <si>
    <t>Farmhouse Fixer (Season 2) - Old Home By The Sea (5)</t>
  </si>
  <si>
    <t>Celebrity Iou (Season 6) - Tyra Banks Next Top Remodel (8)</t>
  </si>
  <si>
    <t>Chasing The West (Season 1) - No Point In Dreaming Small (1)</t>
  </si>
  <si>
    <t>House Hunters (Season 248) - Greystone Goals In Chicago (1)</t>
  </si>
  <si>
    <t>House Hunters (Season 185) - Clash Of Generations In South Carolina (4)</t>
  </si>
  <si>
    <t>Lil Jon Wants To Do What? (Season 2) - Space To Get Turnt Up, A (6)</t>
  </si>
  <si>
    <t>House Hunters International (Season 118) - Trading Concrete For Jungle (4)</t>
  </si>
  <si>
    <t>House Hunters (Season 12300) - Seeking Home With Room For Urban Farming In Portla (7)</t>
  </si>
  <si>
    <t>Divided By Design - High Standards (3)</t>
  </si>
  <si>
    <t>House Hunters (Season 252) - Tight Quarters In Houston (8)</t>
  </si>
  <si>
    <t>House Hunters International (Season 142) - Hitting Reset In Costa Rica (8)</t>
  </si>
  <si>
    <t>100 Day Dream Home (Season 5) - No Stone Unturned (1)</t>
  </si>
  <si>
    <t>My Lottery Dream Home (Season 17) - Brents Bounty (1)</t>
  </si>
  <si>
    <t>My Lottery Dream Home (Season 17) - My Lottery Scream Cabin (2)</t>
  </si>
  <si>
    <t>House Hunters International (Season 190) - One Culture Shock To Another In Chiang Mai (8)</t>
  </si>
  <si>
    <t>House Hunters International (Season 140) - Mild Anxiety In Mexico City (4)</t>
  </si>
  <si>
    <t>Rico To The Rescue - High School Reunion Gone Wrong (3)</t>
  </si>
  <si>
    <t>House Hunters International (Season 118) - Eighth Move Is The Charm (5)</t>
  </si>
  <si>
    <t>House Hunters (Season 12300) - Backyard Baseball In California (8)</t>
  </si>
  <si>
    <t>Battle Of The Bling - Blast From The Blingy Past (3)</t>
  </si>
  <si>
    <t>Battle Of The Bling - Family Bling, The (4)</t>
  </si>
  <si>
    <t>House Hunters (Season 264) - Searching For Independence In Cincinnati (2)</t>
  </si>
  <si>
    <t>Perfect Home: Asia (Season 6) - Singapore (13)</t>
  </si>
  <si>
    <t>Flipping El Moussas (Season 2), The - Braydens First Flip (3)</t>
  </si>
  <si>
    <t>Izzy Does It - Waterlogged Reno For A Blended Family (7)</t>
  </si>
  <si>
    <t>Beachfront Bargain Hunt Renovation (Season 7) - Jersey Shore Beach House Gets A Retro Renovation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</si>
</sst>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"/>
  <sheetViews>
    <sheetView tabSelected="1" workbookViewId="0"/>
  </sheetViews>
  <sheetFormatPr defaultRowHeight="14.5" x14ac:dyDescent="0.35"/>
  <cols>
    <col min="2" max="32" width="12.81640625" customWidth="1"/>
    <col min="701" max="701" width="3.1796875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DATE(2026,1,1)</f>
        <v>46023</v>
      </c>
      <c r="C2" s="2">
        <f>DATE(2026,1,2)</f>
        <v>46024</v>
      </c>
      <c r="D2" s="2">
        <f>DATE(2026,1,3)</f>
        <v>46025</v>
      </c>
      <c r="E2" s="2">
        <f>DATE(2026,1,4)</f>
        <v>46026</v>
      </c>
      <c r="F2" s="2">
        <f>DATE(2026,1,5)</f>
        <v>46027</v>
      </c>
      <c r="G2" s="2">
        <f>DATE(2026,1,6)</f>
        <v>46028</v>
      </c>
      <c r="H2" s="2">
        <f>DATE(2026,1,7)</f>
        <v>46029</v>
      </c>
      <c r="I2" s="2">
        <f>DATE(2026,1,8)</f>
        <v>46030</v>
      </c>
      <c r="J2" s="2">
        <f>DATE(2026,1,9)</f>
        <v>46031</v>
      </c>
      <c r="K2" s="2">
        <f>DATE(2026,1,10)</f>
        <v>46032</v>
      </c>
      <c r="L2" s="2">
        <f>DATE(2026,1,11)</f>
        <v>46033</v>
      </c>
      <c r="M2" s="2">
        <f>DATE(2026,1,12)</f>
        <v>46034</v>
      </c>
      <c r="N2" s="2">
        <f>DATE(2026,1,13)</f>
        <v>46035</v>
      </c>
      <c r="O2" s="2">
        <f>DATE(2026,1,14)</f>
        <v>46036</v>
      </c>
      <c r="P2" s="2">
        <f>DATE(2026,1,15)</f>
        <v>46037</v>
      </c>
      <c r="Q2" s="2">
        <f>DATE(2026,1,16)</f>
        <v>46038</v>
      </c>
      <c r="R2" s="2">
        <f>DATE(2026,1,17)</f>
        <v>46039</v>
      </c>
      <c r="S2" s="2">
        <f>DATE(2026,1,18)</f>
        <v>46040</v>
      </c>
      <c r="T2" s="2">
        <f>DATE(2026,1,19)</f>
        <v>46041</v>
      </c>
      <c r="U2" s="2">
        <f>DATE(2026,1,20)</f>
        <v>46042</v>
      </c>
      <c r="V2" s="2">
        <f>DATE(2026,1,21)</f>
        <v>46043</v>
      </c>
      <c r="W2" s="2">
        <f>DATE(2026,1,22)</f>
        <v>46044</v>
      </c>
      <c r="X2" s="2">
        <f>DATE(2026,1,23)</f>
        <v>46045</v>
      </c>
      <c r="Y2" s="2">
        <f>DATE(2026,1,24)</f>
        <v>46046</v>
      </c>
      <c r="Z2" s="2">
        <f>DATE(2026,1,25)</f>
        <v>46047</v>
      </c>
      <c r="AA2" s="2">
        <f>DATE(2026,1,26)</f>
        <v>46048</v>
      </c>
      <c r="AB2" s="2">
        <f>DATE(2026,1,27)</f>
        <v>46049</v>
      </c>
      <c r="AC2" s="2">
        <f>DATE(2026,1,28)</f>
        <v>46050</v>
      </c>
      <c r="AD2" s="2">
        <f>DATE(2026,1,29)</f>
        <v>46051</v>
      </c>
      <c r="AE2" s="2">
        <f>DATE(2026,1,30)</f>
        <v>46052</v>
      </c>
      <c r="AF2" s="2">
        <f>DATE(2026,1,31)</f>
        <v>46053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330.65" customHeight="1" x14ac:dyDescent="0.35">
      <c r="A4" s="4">
        <v>0.25</v>
      </c>
      <c r="B4" s="7" t="s">
        <v>9</v>
      </c>
      <c r="C4" s="7" t="s">
        <v>31</v>
      </c>
      <c r="D4" s="7" t="s">
        <v>50</v>
      </c>
      <c r="E4" s="7" t="s">
        <v>23</v>
      </c>
      <c r="F4" s="7" t="s">
        <v>60</v>
      </c>
      <c r="G4" s="7" t="s">
        <v>61</v>
      </c>
      <c r="H4" s="7" t="s">
        <v>62</v>
      </c>
      <c r="I4" s="7" t="s">
        <v>17</v>
      </c>
      <c r="J4" s="7" t="s">
        <v>35</v>
      </c>
      <c r="K4" s="7" t="s">
        <v>91</v>
      </c>
      <c r="L4" s="7" t="s">
        <v>112</v>
      </c>
      <c r="M4" s="7" t="s">
        <v>72</v>
      </c>
      <c r="N4" s="7" t="s">
        <v>83</v>
      </c>
      <c r="O4" s="7" t="s">
        <v>97</v>
      </c>
      <c r="P4" s="7" t="s">
        <v>109</v>
      </c>
      <c r="Q4" s="7" t="s">
        <v>120</v>
      </c>
      <c r="R4" s="7" t="s">
        <v>147</v>
      </c>
      <c r="S4" s="7" t="s">
        <v>165</v>
      </c>
      <c r="T4" s="7" t="s">
        <v>130</v>
      </c>
      <c r="U4" s="7" t="s">
        <v>140</v>
      </c>
      <c r="V4" s="7" t="s">
        <v>151</v>
      </c>
      <c r="W4" s="7" t="s">
        <v>162</v>
      </c>
      <c r="X4" s="7" t="s">
        <v>174</v>
      </c>
      <c r="Y4" s="7" t="s">
        <v>200</v>
      </c>
      <c r="Z4" s="7" t="s">
        <v>218</v>
      </c>
      <c r="AA4" s="7" t="s">
        <v>183</v>
      </c>
      <c r="AB4" s="7" t="s">
        <v>193</v>
      </c>
      <c r="AC4" s="7" t="s">
        <v>204</v>
      </c>
      <c r="AD4" s="7" t="s">
        <v>215</v>
      </c>
      <c r="AE4" s="7" t="s">
        <v>226</v>
      </c>
      <c r="AF4" s="7" t="s">
        <v>255</v>
      </c>
    </row>
    <row r="5" spans="1:32" x14ac:dyDescent="0.35">
      <c r="A5" s="8">
        <v>0.27083333333333331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395.4" customHeight="1" x14ac:dyDescent="0.35">
      <c r="A6" s="8"/>
      <c r="B6" s="7" t="s">
        <v>10</v>
      </c>
      <c r="C6" s="7" t="s">
        <v>29</v>
      </c>
      <c r="D6" s="7" t="s">
        <v>27</v>
      </c>
      <c r="E6" s="7" t="s">
        <v>42</v>
      </c>
      <c r="F6" s="7" t="s">
        <v>49</v>
      </c>
      <c r="G6" s="7" t="s">
        <v>79</v>
      </c>
      <c r="H6" s="7" t="s">
        <v>93</v>
      </c>
      <c r="I6" s="7" t="s">
        <v>107</v>
      </c>
      <c r="J6" s="7" t="s">
        <v>118</v>
      </c>
      <c r="K6" s="7" t="s">
        <v>116</v>
      </c>
      <c r="L6" s="7" t="s">
        <v>123</v>
      </c>
      <c r="M6" s="7" t="s">
        <v>129</v>
      </c>
      <c r="N6" s="7" t="s">
        <v>138</v>
      </c>
      <c r="O6" s="7" t="s">
        <v>149</v>
      </c>
      <c r="P6" s="7" t="s">
        <v>160</v>
      </c>
      <c r="Q6" s="7" t="s">
        <v>172</v>
      </c>
      <c r="R6" s="7" t="s">
        <v>169</v>
      </c>
      <c r="S6" s="7" t="s">
        <v>177</v>
      </c>
      <c r="T6" s="7" t="s">
        <v>182</v>
      </c>
      <c r="U6" s="7" t="s">
        <v>191</v>
      </c>
      <c r="V6" s="7" t="s">
        <v>202</v>
      </c>
      <c r="W6" s="7" t="s">
        <v>213</v>
      </c>
      <c r="X6" s="7" t="s">
        <v>224</v>
      </c>
      <c r="Y6" s="7" t="s">
        <v>222</v>
      </c>
      <c r="Z6" s="7" t="s">
        <v>229</v>
      </c>
      <c r="AA6" s="7" t="s">
        <v>235</v>
      </c>
      <c r="AB6" s="7" t="s">
        <v>247</v>
      </c>
      <c r="AC6" s="7" t="s">
        <v>257</v>
      </c>
      <c r="AD6" s="7" t="s">
        <v>268</v>
      </c>
      <c r="AE6" s="7" t="s">
        <v>279</v>
      </c>
      <c r="AF6" s="7" t="s">
        <v>277</v>
      </c>
    </row>
    <row r="7" spans="1:32" x14ac:dyDescent="0.35">
      <c r="A7" s="8">
        <v>0.29166666666666669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372" customHeight="1" x14ac:dyDescent="0.35">
      <c r="A8" s="8"/>
      <c r="B8" s="7" t="s">
        <v>11</v>
      </c>
      <c r="C8" s="7" t="s">
        <v>30</v>
      </c>
      <c r="D8" s="7"/>
      <c r="E8" s="7" t="s">
        <v>43</v>
      </c>
      <c r="F8" s="7"/>
      <c r="G8" s="7" t="s">
        <v>80</v>
      </c>
      <c r="H8" s="7" t="s">
        <v>94</v>
      </c>
      <c r="I8" s="7" t="s">
        <v>108</v>
      </c>
      <c r="J8" s="7" t="s">
        <v>119</v>
      </c>
      <c r="K8" s="7"/>
      <c r="L8" s="7" t="s">
        <v>124</v>
      </c>
      <c r="M8" s="7"/>
      <c r="N8" s="7" t="s">
        <v>139</v>
      </c>
      <c r="O8" s="7" t="s">
        <v>150</v>
      </c>
      <c r="P8" s="7" t="s">
        <v>161</v>
      </c>
      <c r="Q8" s="7" t="s">
        <v>173</v>
      </c>
      <c r="R8" s="7"/>
      <c r="S8" s="7"/>
      <c r="T8" s="7"/>
      <c r="U8" s="7" t="s">
        <v>192</v>
      </c>
      <c r="V8" s="7" t="s">
        <v>203</v>
      </c>
      <c r="W8" s="7" t="s">
        <v>214</v>
      </c>
      <c r="X8" s="7" t="s">
        <v>225</v>
      </c>
      <c r="Y8" s="7"/>
      <c r="Z8" s="7" t="s">
        <v>230</v>
      </c>
      <c r="AA8" s="7"/>
      <c r="AB8" s="7" t="s">
        <v>246</v>
      </c>
      <c r="AC8" s="7" t="s">
        <v>258</v>
      </c>
      <c r="AD8" s="7" t="s">
        <v>269</v>
      </c>
      <c r="AE8" s="7" t="s">
        <v>280</v>
      </c>
      <c r="AF8" s="7" t="s">
        <v>278</v>
      </c>
    </row>
    <row r="9" spans="1:32" x14ac:dyDescent="0.35">
      <c r="A9" s="8">
        <v>0.3125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85.75" customHeight="1" x14ac:dyDescent="0.35">
      <c r="A10" s="8"/>
      <c r="B10" s="7" t="s">
        <v>12</v>
      </c>
      <c r="C10" s="7" t="s">
        <v>24</v>
      </c>
      <c r="D10" s="7" t="s">
        <v>47</v>
      </c>
      <c r="E10" s="7" t="s">
        <v>63</v>
      </c>
      <c r="F10" s="7" t="s">
        <v>44</v>
      </c>
      <c r="G10" s="7" t="s">
        <v>75</v>
      </c>
      <c r="H10" s="7" t="s">
        <v>88</v>
      </c>
      <c r="I10" s="7" t="s">
        <v>102</v>
      </c>
      <c r="J10" s="7" t="s">
        <v>113</v>
      </c>
      <c r="K10" s="7" t="s">
        <v>55</v>
      </c>
      <c r="L10" s="7" t="s">
        <v>101</v>
      </c>
      <c r="M10" s="7" t="s">
        <v>125</v>
      </c>
      <c r="N10" s="7" t="s">
        <v>133</v>
      </c>
      <c r="O10" s="7" t="s">
        <v>144</v>
      </c>
      <c r="P10" s="7" t="s">
        <v>155</v>
      </c>
      <c r="Q10" s="7" t="s">
        <v>166</v>
      </c>
      <c r="R10" s="7" t="s">
        <v>106</v>
      </c>
      <c r="S10" s="7" t="s">
        <v>154</v>
      </c>
      <c r="T10" s="7" t="s">
        <v>178</v>
      </c>
      <c r="U10" s="7" t="s">
        <v>186</v>
      </c>
      <c r="V10" s="7" t="s">
        <v>197</v>
      </c>
      <c r="W10" s="7" t="s">
        <v>208</v>
      </c>
      <c r="X10" s="7" t="s">
        <v>219</v>
      </c>
      <c r="Y10" s="7" t="s">
        <v>159</v>
      </c>
      <c r="Z10" s="7" t="s">
        <v>207</v>
      </c>
      <c r="AA10" s="7" t="s">
        <v>231</v>
      </c>
      <c r="AB10" s="7" t="s">
        <v>239</v>
      </c>
      <c r="AC10" s="7" t="s">
        <v>252</v>
      </c>
      <c r="AD10" s="7" t="s">
        <v>263</v>
      </c>
      <c r="AE10" s="7" t="s">
        <v>274</v>
      </c>
      <c r="AF10" s="7" t="s">
        <v>212</v>
      </c>
    </row>
    <row r="11" spans="1:32" x14ac:dyDescent="0.35">
      <c r="A11" s="8">
        <v>0.33333333333333331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04" x14ac:dyDescent="0.35">
      <c r="A12" s="8"/>
      <c r="B12" s="6" t="s">
        <v>13</v>
      </c>
      <c r="C12" s="6" t="s">
        <v>25</v>
      </c>
      <c r="D12" s="7"/>
      <c r="E12" s="7"/>
      <c r="F12" s="6" t="s">
        <v>45</v>
      </c>
      <c r="G12" s="6" t="s">
        <v>76</v>
      </c>
      <c r="H12" s="6" t="s">
        <v>89</v>
      </c>
      <c r="I12" s="6" t="s">
        <v>103</v>
      </c>
      <c r="J12" s="6" t="s">
        <v>114</v>
      </c>
      <c r="K12" s="7"/>
      <c r="L12" s="7"/>
      <c r="M12" s="6" t="s">
        <v>126</v>
      </c>
      <c r="N12" s="6" t="s">
        <v>134</v>
      </c>
      <c r="O12" s="6" t="s">
        <v>145</v>
      </c>
      <c r="P12" s="6" t="s">
        <v>156</v>
      </c>
      <c r="Q12" s="6" t="s">
        <v>167</v>
      </c>
      <c r="R12" s="7"/>
      <c r="S12" s="7"/>
      <c r="T12" s="6" t="s">
        <v>179</v>
      </c>
      <c r="U12" s="6" t="s">
        <v>187</v>
      </c>
      <c r="V12" s="6" t="s">
        <v>198</v>
      </c>
      <c r="W12" s="6" t="s">
        <v>209</v>
      </c>
      <c r="X12" s="6" t="s">
        <v>220</v>
      </c>
      <c r="Y12" s="7"/>
      <c r="Z12" s="7"/>
      <c r="AA12" s="6" t="s">
        <v>232</v>
      </c>
      <c r="AB12" s="6" t="s">
        <v>240</v>
      </c>
      <c r="AC12" s="6" t="s">
        <v>253</v>
      </c>
      <c r="AD12" s="6" t="s">
        <v>264</v>
      </c>
      <c r="AE12" s="6" t="s">
        <v>275</v>
      </c>
      <c r="AF12" s="7"/>
    </row>
    <row r="13" spans="1:32" ht="91" x14ac:dyDescent="0.35">
      <c r="A13" s="8">
        <v>0.35416666666666669</v>
      </c>
      <c r="B13" s="6" t="s">
        <v>14</v>
      </c>
      <c r="C13" s="6" t="s">
        <v>32</v>
      </c>
      <c r="D13" s="7" t="s">
        <v>51</v>
      </c>
      <c r="E13" s="7" t="s">
        <v>64</v>
      </c>
      <c r="F13" s="7" t="s">
        <v>71</v>
      </c>
      <c r="G13" s="6" t="s">
        <v>81</v>
      </c>
      <c r="H13" s="6" t="s">
        <v>95</v>
      </c>
      <c r="I13" s="6" t="s">
        <v>21</v>
      </c>
      <c r="J13" s="6" t="s">
        <v>40</v>
      </c>
      <c r="K13" s="7" t="s">
        <v>77</v>
      </c>
      <c r="L13" s="7" t="s">
        <v>87</v>
      </c>
      <c r="M13" s="7" t="s">
        <v>73</v>
      </c>
      <c r="N13" s="6" t="s">
        <v>85</v>
      </c>
      <c r="O13" s="6" t="s">
        <v>99</v>
      </c>
      <c r="P13" s="6" t="s">
        <v>110</v>
      </c>
      <c r="Q13" s="6" t="s">
        <v>121</v>
      </c>
      <c r="R13" s="7" t="s">
        <v>158</v>
      </c>
      <c r="S13" s="7" t="s">
        <v>143</v>
      </c>
      <c r="T13" s="7" t="s">
        <v>131</v>
      </c>
      <c r="U13" s="6" t="s">
        <v>141</v>
      </c>
      <c r="V13" s="6" t="s">
        <v>152</v>
      </c>
      <c r="W13" s="6" t="s">
        <v>163</v>
      </c>
      <c r="X13" s="6" t="s">
        <v>175</v>
      </c>
      <c r="Y13" s="7" t="s">
        <v>211</v>
      </c>
      <c r="Z13" s="7" t="s">
        <v>196</v>
      </c>
      <c r="AA13" s="7" t="s">
        <v>184</v>
      </c>
      <c r="AB13" s="6" t="s">
        <v>194</v>
      </c>
      <c r="AC13" s="6" t="s">
        <v>205</v>
      </c>
      <c r="AD13" s="6" t="s">
        <v>216</v>
      </c>
      <c r="AE13" s="6" t="s">
        <v>227</v>
      </c>
      <c r="AF13" s="7" t="s">
        <v>266</v>
      </c>
    </row>
    <row r="14" spans="1:32" ht="395.4" customHeight="1" x14ac:dyDescent="0.35">
      <c r="A14" s="8"/>
      <c r="B14" s="7" t="s">
        <v>15</v>
      </c>
      <c r="C14" s="7" t="s">
        <v>33</v>
      </c>
      <c r="D14" s="7"/>
      <c r="E14" s="7"/>
      <c r="F14" s="7"/>
      <c r="G14" s="7" t="s">
        <v>82</v>
      </c>
      <c r="H14" s="7" t="s">
        <v>96</v>
      </c>
      <c r="I14" s="7" t="s">
        <v>22</v>
      </c>
      <c r="J14" s="7" t="s">
        <v>41</v>
      </c>
      <c r="K14" s="7"/>
      <c r="L14" s="7"/>
      <c r="M14" s="7"/>
      <c r="N14" s="7" t="s">
        <v>86</v>
      </c>
      <c r="O14" s="7" t="s">
        <v>100</v>
      </c>
      <c r="P14" s="7" t="s">
        <v>111</v>
      </c>
      <c r="Q14" s="7" t="s">
        <v>122</v>
      </c>
      <c r="R14" s="7"/>
      <c r="S14" s="7"/>
      <c r="T14" s="7"/>
      <c r="U14" s="7" t="s">
        <v>142</v>
      </c>
      <c r="V14" s="7" t="s">
        <v>153</v>
      </c>
      <c r="W14" s="7" t="s">
        <v>164</v>
      </c>
      <c r="X14" s="7" t="s">
        <v>176</v>
      </c>
      <c r="Y14" s="7"/>
      <c r="Z14" s="7"/>
      <c r="AA14" s="7"/>
      <c r="AB14" s="7" t="s">
        <v>195</v>
      </c>
      <c r="AC14" s="7" t="s">
        <v>206</v>
      </c>
      <c r="AD14" s="7" t="s">
        <v>217</v>
      </c>
      <c r="AE14" s="7" t="s">
        <v>228</v>
      </c>
      <c r="AF14" s="7"/>
    </row>
    <row r="15" spans="1:32" x14ac:dyDescent="0.35">
      <c r="A15" s="8">
        <v>0.375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343.75" customHeight="1" x14ac:dyDescent="0.35">
      <c r="A16" s="8"/>
      <c r="B16" s="7" t="s">
        <v>16</v>
      </c>
      <c r="C16" s="7" t="s">
        <v>34</v>
      </c>
      <c r="D16" s="7" t="s">
        <v>52</v>
      </c>
      <c r="E16" s="7" t="s">
        <v>65</v>
      </c>
      <c r="F16" s="7" t="s">
        <v>52</v>
      </c>
      <c r="G16" s="7" t="s">
        <v>50</v>
      </c>
      <c r="H16" s="7" t="s">
        <v>51</v>
      </c>
      <c r="I16" s="7" t="s">
        <v>27</v>
      </c>
      <c r="J16" s="7" t="s">
        <v>47</v>
      </c>
      <c r="K16" s="7"/>
      <c r="L16" s="7" t="s">
        <v>74</v>
      </c>
      <c r="M16" s="7" t="s">
        <v>77</v>
      </c>
      <c r="N16" s="7" t="s">
        <v>91</v>
      </c>
      <c r="O16" s="7" t="s">
        <v>105</v>
      </c>
      <c r="P16" s="7" t="s">
        <v>116</v>
      </c>
      <c r="Q16" s="7" t="s">
        <v>55</v>
      </c>
      <c r="R16" s="7" t="s">
        <v>136</v>
      </c>
      <c r="S16" s="7" t="s">
        <v>132</v>
      </c>
      <c r="T16" s="7" t="s">
        <v>136</v>
      </c>
      <c r="U16" s="7" t="s">
        <v>147</v>
      </c>
      <c r="V16" s="7" t="s">
        <v>158</v>
      </c>
      <c r="W16" s="7" t="s">
        <v>169</v>
      </c>
      <c r="X16" s="7" t="s">
        <v>106</v>
      </c>
      <c r="Y16" s="7" t="s">
        <v>189</v>
      </c>
      <c r="Z16" s="7" t="s">
        <v>185</v>
      </c>
      <c r="AA16" s="7" t="s">
        <v>189</v>
      </c>
      <c r="AB16" s="7" t="s">
        <v>200</v>
      </c>
      <c r="AC16" s="7" t="s">
        <v>211</v>
      </c>
      <c r="AD16" s="7" t="s">
        <v>222</v>
      </c>
      <c r="AE16" s="7" t="s">
        <v>159</v>
      </c>
      <c r="AF16" s="7" t="s">
        <v>243</v>
      </c>
    </row>
    <row r="17" spans="1:32" x14ac:dyDescent="0.35">
      <c r="A17" s="4">
        <v>0.39583333333333331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35">
      <c r="A18" s="8">
        <v>0.41666666666666669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344.4" customHeight="1" x14ac:dyDescent="0.35">
      <c r="A19" s="8"/>
      <c r="B19" s="7" t="s">
        <v>17</v>
      </c>
      <c r="C19" s="7" t="s">
        <v>35</v>
      </c>
      <c r="D19" s="7" t="s">
        <v>53</v>
      </c>
      <c r="E19" s="7" t="s">
        <v>48</v>
      </c>
      <c r="F19" s="7" t="s">
        <v>72</v>
      </c>
      <c r="G19" s="7" t="s">
        <v>83</v>
      </c>
      <c r="H19" s="7" t="s">
        <v>97</v>
      </c>
      <c r="I19" s="7" t="s">
        <v>109</v>
      </c>
      <c r="J19" s="7" t="s">
        <v>120</v>
      </c>
      <c r="K19" s="7" t="s">
        <v>78</v>
      </c>
      <c r="L19" s="7" t="s">
        <v>128</v>
      </c>
      <c r="M19" s="7"/>
      <c r="N19" s="7" t="s">
        <v>140</v>
      </c>
      <c r="O19" s="7" t="s">
        <v>151</v>
      </c>
      <c r="P19" s="7" t="s">
        <v>162</v>
      </c>
      <c r="Q19" s="7" t="s">
        <v>174</v>
      </c>
      <c r="R19" s="7" t="s">
        <v>137</v>
      </c>
      <c r="S19" s="7" t="s">
        <v>181</v>
      </c>
      <c r="T19" s="7" t="s">
        <v>183</v>
      </c>
      <c r="U19" s="7" t="s">
        <v>193</v>
      </c>
      <c r="V19" s="7" t="s">
        <v>204</v>
      </c>
      <c r="W19" s="7" t="s">
        <v>215</v>
      </c>
      <c r="X19" s="7" t="s">
        <v>226</v>
      </c>
      <c r="Y19" s="7" t="s">
        <v>190</v>
      </c>
      <c r="Z19" s="7" t="s">
        <v>234</v>
      </c>
      <c r="AA19" s="7" t="s">
        <v>236</v>
      </c>
      <c r="AB19" s="7" t="s">
        <v>248</v>
      </c>
      <c r="AC19" s="7" t="s">
        <v>259</v>
      </c>
      <c r="AD19" s="7" t="s">
        <v>270</v>
      </c>
      <c r="AE19" s="7" t="s">
        <v>281</v>
      </c>
      <c r="AF19" s="7" t="s">
        <v>244</v>
      </c>
    </row>
    <row r="20" spans="1:32" x14ac:dyDescent="0.35">
      <c r="A20" s="4">
        <v>0.4375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330.65" customHeight="1" x14ac:dyDescent="0.35">
      <c r="A21" s="4">
        <v>0.45833333333333331</v>
      </c>
      <c r="B21" s="7" t="s">
        <v>18</v>
      </c>
      <c r="C21" s="7" t="s">
        <v>36</v>
      </c>
      <c r="D21" s="7" t="s">
        <v>48</v>
      </c>
      <c r="E21" s="7" t="s">
        <v>28</v>
      </c>
      <c r="F21" s="7" t="s">
        <v>66</v>
      </c>
      <c r="G21" s="7" t="s">
        <v>84</v>
      </c>
      <c r="H21" s="7" t="s">
        <v>98</v>
      </c>
      <c r="I21" s="7" t="s">
        <v>26</v>
      </c>
      <c r="J21" s="7" t="s">
        <v>46</v>
      </c>
      <c r="K21" s="7" t="s">
        <v>128</v>
      </c>
      <c r="L21" s="7" t="s">
        <v>117</v>
      </c>
      <c r="M21" s="7" t="s">
        <v>130</v>
      </c>
      <c r="N21" s="7" t="s">
        <v>90</v>
      </c>
      <c r="O21" s="7" t="s">
        <v>104</v>
      </c>
      <c r="P21" s="7" t="s">
        <v>115</v>
      </c>
      <c r="Q21" s="7" t="s">
        <v>127</v>
      </c>
      <c r="R21" s="7" t="s">
        <v>181</v>
      </c>
      <c r="S21" s="7" t="s">
        <v>170</v>
      </c>
      <c r="T21" s="7" t="s">
        <v>135</v>
      </c>
      <c r="U21" s="7" t="s">
        <v>146</v>
      </c>
      <c r="V21" s="7" t="s">
        <v>157</v>
      </c>
      <c r="W21" s="7" t="s">
        <v>168</v>
      </c>
      <c r="X21" s="7" t="s">
        <v>180</v>
      </c>
      <c r="Y21" s="7" t="s">
        <v>234</v>
      </c>
      <c r="Z21" s="7" t="s">
        <v>223</v>
      </c>
      <c r="AA21" s="7" t="s">
        <v>188</v>
      </c>
      <c r="AB21" s="7" t="s">
        <v>199</v>
      </c>
      <c r="AC21" s="7" t="s">
        <v>210</v>
      </c>
      <c r="AD21" s="7" t="s">
        <v>221</v>
      </c>
      <c r="AE21" s="7" t="s">
        <v>233</v>
      </c>
      <c r="AF21" s="7" t="s">
        <v>289</v>
      </c>
    </row>
    <row r="22" spans="1:32" x14ac:dyDescent="0.35">
      <c r="A22" s="8">
        <v>0.47916666666666669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329.4" customHeight="1" x14ac:dyDescent="0.35">
      <c r="A23" s="8"/>
      <c r="B23" s="7" t="s">
        <v>19</v>
      </c>
      <c r="C23" s="7" t="s">
        <v>37</v>
      </c>
      <c r="D23" s="7" t="s">
        <v>54</v>
      </c>
      <c r="E23" s="7" t="s">
        <v>27</v>
      </c>
      <c r="F23" s="7" t="s">
        <v>53</v>
      </c>
      <c r="G23" s="7" t="s">
        <v>54</v>
      </c>
      <c r="H23" s="7" t="s">
        <v>55</v>
      </c>
      <c r="I23" s="7" t="s">
        <v>28</v>
      </c>
      <c r="J23" s="7" t="s">
        <v>48</v>
      </c>
      <c r="K23" s="7" t="s">
        <v>92</v>
      </c>
      <c r="L23" s="7" t="s">
        <v>116</v>
      </c>
      <c r="M23" s="7" t="s">
        <v>78</v>
      </c>
      <c r="N23" s="7" t="s">
        <v>92</v>
      </c>
      <c r="O23" s="7" t="s">
        <v>106</v>
      </c>
      <c r="P23" s="7" t="s">
        <v>117</v>
      </c>
      <c r="Q23" s="7" t="s">
        <v>128</v>
      </c>
      <c r="R23" s="7" t="s">
        <v>148</v>
      </c>
      <c r="S23" s="7" t="s">
        <v>169</v>
      </c>
      <c r="T23" s="7" t="s">
        <v>137</v>
      </c>
      <c r="U23" s="7" t="s">
        <v>148</v>
      </c>
      <c r="V23" s="7" t="s">
        <v>159</v>
      </c>
      <c r="W23" s="7" t="s">
        <v>170</v>
      </c>
      <c r="X23" s="7" t="s">
        <v>181</v>
      </c>
      <c r="Y23" s="7" t="s">
        <v>201</v>
      </c>
      <c r="Z23" s="7" t="s">
        <v>222</v>
      </c>
      <c r="AA23" s="7" t="s">
        <v>190</v>
      </c>
      <c r="AB23" s="7" t="s">
        <v>201</v>
      </c>
      <c r="AC23" s="7" t="s">
        <v>212</v>
      </c>
      <c r="AD23" s="7" t="s">
        <v>223</v>
      </c>
      <c r="AE23" s="7" t="s">
        <v>234</v>
      </c>
      <c r="AF23" s="7" t="s">
        <v>241</v>
      </c>
    </row>
    <row r="24" spans="1:32" x14ac:dyDescent="0.35">
      <c r="A24" s="8">
        <v>0.5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1.25" customHeight="1" x14ac:dyDescent="0.35">
      <c r="A25" s="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 t="s">
        <v>242</v>
      </c>
    </row>
    <row r="26" spans="1:32" x14ac:dyDescent="0.35">
      <c r="A26" s="8">
        <v>0.52083333333333337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330" customHeight="1" x14ac:dyDescent="0.35">
      <c r="A27" s="8"/>
      <c r="B27" s="7" t="s">
        <v>20</v>
      </c>
      <c r="C27" s="7" t="s">
        <v>38</v>
      </c>
      <c r="D27" s="7" t="s">
        <v>55</v>
      </c>
      <c r="E27" s="7" t="s">
        <v>53</v>
      </c>
      <c r="F27" s="7" t="s">
        <v>65</v>
      </c>
      <c r="G27" s="7" t="s">
        <v>64</v>
      </c>
      <c r="H27" s="7" t="s">
        <v>63</v>
      </c>
      <c r="I27" s="7" t="s">
        <v>23</v>
      </c>
      <c r="J27" s="7" t="s">
        <v>42</v>
      </c>
      <c r="K27" s="7" t="s">
        <v>106</v>
      </c>
      <c r="L27" s="7" t="s">
        <v>78</v>
      </c>
      <c r="M27" s="7" t="s">
        <v>74</v>
      </c>
      <c r="N27" s="7" t="s">
        <v>87</v>
      </c>
      <c r="O27" s="7" t="s">
        <v>101</v>
      </c>
      <c r="P27" s="7" t="s">
        <v>112</v>
      </c>
      <c r="Q27" s="7" t="s">
        <v>123</v>
      </c>
      <c r="R27" s="7" t="s">
        <v>159</v>
      </c>
      <c r="S27" s="7" t="s">
        <v>137</v>
      </c>
      <c r="T27" s="7" t="s">
        <v>132</v>
      </c>
      <c r="U27" s="7" t="s">
        <v>143</v>
      </c>
      <c r="V27" s="7" t="s">
        <v>154</v>
      </c>
      <c r="W27" s="7" t="s">
        <v>165</v>
      </c>
      <c r="X27" s="7" t="s">
        <v>177</v>
      </c>
      <c r="Y27" s="7" t="s">
        <v>212</v>
      </c>
      <c r="Z27" s="7" t="s">
        <v>190</v>
      </c>
      <c r="AA27" s="7" t="s">
        <v>185</v>
      </c>
      <c r="AB27" s="7" t="s">
        <v>196</v>
      </c>
      <c r="AC27" s="7" t="s">
        <v>207</v>
      </c>
      <c r="AD27" s="7" t="s">
        <v>218</v>
      </c>
      <c r="AE27" s="7" t="s">
        <v>229</v>
      </c>
      <c r="AF27" s="7" t="s">
        <v>267</v>
      </c>
    </row>
    <row r="28" spans="1:32" x14ac:dyDescent="0.35">
      <c r="A28" s="8">
        <v>0.54166666666666663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65" x14ac:dyDescent="0.35">
      <c r="A29" s="8"/>
      <c r="B29" s="7"/>
      <c r="C29" s="6" t="s">
        <v>39</v>
      </c>
      <c r="D29" s="7"/>
      <c r="E29" s="7"/>
      <c r="F29" s="7"/>
      <c r="G29" s="7"/>
      <c r="H29" s="7"/>
      <c r="I29" s="7"/>
      <c r="J29" s="6" t="s">
        <v>43</v>
      </c>
      <c r="K29" s="7"/>
      <c r="L29" s="7"/>
      <c r="M29" s="7"/>
      <c r="N29" s="7"/>
      <c r="O29" s="7"/>
      <c r="P29" s="7"/>
      <c r="Q29" s="6" t="s">
        <v>124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6" t="s">
        <v>230</v>
      </c>
      <c r="AF29" s="7"/>
    </row>
    <row r="30" spans="1:32" ht="91" x14ac:dyDescent="0.35">
      <c r="A30" s="8">
        <v>0.5625</v>
      </c>
      <c r="B30" s="6" t="s">
        <v>12</v>
      </c>
      <c r="C30" s="6" t="s">
        <v>24</v>
      </c>
      <c r="D30" s="7" t="s">
        <v>52</v>
      </c>
      <c r="E30" s="7" t="s">
        <v>51</v>
      </c>
      <c r="F30" s="6" t="s">
        <v>44</v>
      </c>
      <c r="G30" s="6" t="s">
        <v>75</v>
      </c>
      <c r="H30" s="6" t="s">
        <v>88</v>
      </c>
      <c r="I30" s="6" t="s">
        <v>102</v>
      </c>
      <c r="J30" s="6" t="s">
        <v>113</v>
      </c>
      <c r="K30" s="7" t="s">
        <v>77</v>
      </c>
      <c r="L30" s="7" t="s">
        <v>106</v>
      </c>
      <c r="M30" s="6" t="s">
        <v>125</v>
      </c>
      <c r="N30" s="6" t="s">
        <v>133</v>
      </c>
      <c r="O30" s="6" t="s">
        <v>144</v>
      </c>
      <c r="P30" s="6" t="s">
        <v>155</v>
      </c>
      <c r="Q30" s="6" t="s">
        <v>166</v>
      </c>
      <c r="R30" s="7" t="s">
        <v>136</v>
      </c>
      <c r="S30" s="7" t="s">
        <v>158</v>
      </c>
      <c r="T30" s="6" t="s">
        <v>178</v>
      </c>
      <c r="U30" s="6" t="s">
        <v>186</v>
      </c>
      <c r="V30" s="6" t="s">
        <v>197</v>
      </c>
      <c r="W30" s="6" t="s">
        <v>208</v>
      </c>
      <c r="X30" s="6" t="s">
        <v>219</v>
      </c>
      <c r="Y30" s="7" t="s">
        <v>189</v>
      </c>
      <c r="Z30" s="7" t="s">
        <v>211</v>
      </c>
      <c r="AA30" s="6" t="s">
        <v>231</v>
      </c>
      <c r="AB30" s="6" t="s">
        <v>239</v>
      </c>
      <c r="AC30" s="6" t="s">
        <v>252</v>
      </c>
      <c r="AD30" s="6" t="s">
        <v>263</v>
      </c>
      <c r="AE30" s="6" t="s">
        <v>274</v>
      </c>
      <c r="AF30" s="7" t="s">
        <v>243</v>
      </c>
    </row>
    <row r="31" spans="1:32" ht="395.4" customHeight="1" x14ac:dyDescent="0.35">
      <c r="A31" s="8"/>
      <c r="B31" s="7" t="s">
        <v>13</v>
      </c>
      <c r="C31" s="7" t="s">
        <v>25</v>
      </c>
      <c r="D31" s="7"/>
      <c r="E31" s="7"/>
      <c r="F31" s="7" t="s">
        <v>45</v>
      </c>
      <c r="G31" s="7" t="s">
        <v>76</v>
      </c>
      <c r="H31" s="7" t="s">
        <v>89</v>
      </c>
      <c r="I31" s="7" t="s">
        <v>103</v>
      </c>
      <c r="J31" s="7" t="s">
        <v>114</v>
      </c>
      <c r="K31" s="7"/>
      <c r="L31" s="7"/>
      <c r="M31" s="7" t="s">
        <v>126</v>
      </c>
      <c r="N31" s="7" t="s">
        <v>134</v>
      </c>
      <c r="O31" s="7" t="s">
        <v>145</v>
      </c>
      <c r="P31" s="7" t="s">
        <v>156</v>
      </c>
      <c r="Q31" s="7" t="s">
        <v>167</v>
      </c>
      <c r="R31" s="7"/>
      <c r="S31" s="7"/>
      <c r="T31" s="7" t="s">
        <v>179</v>
      </c>
      <c r="U31" s="7" t="s">
        <v>187</v>
      </c>
      <c r="V31" s="7" t="s">
        <v>198</v>
      </c>
      <c r="W31" s="7" t="s">
        <v>209</v>
      </c>
      <c r="X31" s="7" t="s">
        <v>220</v>
      </c>
      <c r="Y31" s="7"/>
      <c r="Z31" s="7"/>
      <c r="AA31" s="7" t="s">
        <v>232</v>
      </c>
      <c r="AB31" s="7" t="s">
        <v>240</v>
      </c>
      <c r="AC31" s="7" t="s">
        <v>253</v>
      </c>
      <c r="AD31" s="7" t="s">
        <v>264</v>
      </c>
      <c r="AE31" s="7" t="s">
        <v>275</v>
      </c>
      <c r="AF31" s="7"/>
    </row>
    <row r="32" spans="1:32" x14ac:dyDescent="0.35">
      <c r="A32" s="8">
        <v>0.58333333333333337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395.4" customHeight="1" x14ac:dyDescent="0.35">
      <c r="A33" s="8"/>
      <c r="B33" s="7" t="s">
        <v>21</v>
      </c>
      <c r="C33" s="7" t="s">
        <v>40</v>
      </c>
      <c r="D33" s="7" t="s">
        <v>56</v>
      </c>
      <c r="E33" s="7" t="s">
        <v>52</v>
      </c>
      <c r="F33" s="7" t="s">
        <v>73</v>
      </c>
      <c r="G33" s="7" t="s">
        <v>85</v>
      </c>
      <c r="H33" s="7" t="s">
        <v>99</v>
      </c>
      <c r="I33" s="7" t="s">
        <v>110</v>
      </c>
      <c r="J33" s="7" t="s">
        <v>121</v>
      </c>
      <c r="K33" s="7"/>
      <c r="L33" s="7" t="s">
        <v>77</v>
      </c>
      <c r="M33" s="7" t="s">
        <v>131</v>
      </c>
      <c r="N33" s="7" t="s">
        <v>141</v>
      </c>
      <c r="O33" s="7" t="s">
        <v>152</v>
      </c>
      <c r="P33" s="7" t="s">
        <v>163</v>
      </c>
      <c r="Q33" s="7" t="s">
        <v>175</v>
      </c>
      <c r="R33" s="7" t="s">
        <v>133</v>
      </c>
      <c r="S33" s="7" t="s">
        <v>136</v>
      </c>
      <c r="T33" s="7" t="s">
        <v>184</v>
      </c>
      <c r="U33" s="7" t="s">
        <v>194</v>
      </c>
      <c r="V33" s="7" t="s">
        <v>205</v>
      </c>
      <c r="W33" s="7" t="s">
        <v>216</v>
      </c>
      <c r="X33" s="7" t="s">
        <v>227</v>
      </c>
      <c r="Y33" s="7" t="s">
        <v>186</v>
      </c>
      <c r="Z33" s="7" t="s">
        <v>189</v>
      </c>
      <c r="AA33" s="7" t="s">
        <v>237</v>
      </c>
      <c r="AB33" s="7" t="s">
        <v>249</v>
      </c>
      <c r="AC33" s="7" t="s">
        <v>260</v>
      </c>
      <c r="AD33" s="7" t="s">
        <v>271</v>
      </c>
      <c r="AE33" s="7" t="s">
        <v>282</v>
      </c>
      <c r="AF33" s="7" t="s">
        <v>239</v>
      </c>
    </row>
    <row r="34" spans="1:32" x14ac:dyDescent="0.35">
      <c r="A34" s="8">
        <v>0.60416666666666663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395.4" customHeight="1" x14ac:dyDescent="0.35">
      <c r="A35" s="8"/>
      <c r="B35" s="7" t="s">
        <v>22</v>
      </c>
      <c r="C35" s="7" t="s">
        <v>41</v>
      </c>
      <c r="D35" s="7" t="s">
        <v>57</v>
      </c>
      <c r="E35" s="7"/>
      <c r="F35" s="7"/>
      <c r="G35" s="7" t="s">
        <v>86</v>
      </c>
      <c r="H35" s="7" t="s">
        <v>100</v>
      </c>
      <c r="I35" s="7" t="s">
        <v>111</v>
      </c>
      <c r="J35" s="7" t="s">
        <v>122</v>
      </c>
      <c r="K35" s="7"/>
      <c r="L35" s="7"/>
      <c r="M35" s="7"/>
      <c r="N35" s="7" t="s">
        <v>142</v>
      </c>
      <c r="O35" s="7" t="s">
        <v>153</v>
      </c>
      <c r="P35" s="7" t="s">
        <v>164</v>
      </c>
      <c r="Q35" s="7" t="s">
        <v>176</v>
      </c>
      <c r="R35" s="7" t="s">
        <v>134</v>
      </c>
      <c r="S35" s="7"/>
      <c r="T35" s="7"/>
      <c r="U35" s="7" t="s">
        <v>195</v>
      </c>
      <c r="V35" s="7" t="s">
        <v>206</v>
      </c>
      <c r="W35" s="7" t="s">
        <v>217</v>
      </c>
      <c r="X35" s="7" t="s">
        <v>228</v>
      </c>
      <c r="Y35" s="7" t="s">
        <v>187</v>
      </c>
      <c r="Z35" s="7"/>
      <c r="AA35" s="7"/>
      <c r="AB35" s="7" t="s">
        <v>250</v>
      </c>
      <c r="AC35" s="7" t="s">
        <v>261</v>
      </c>
      <c r="AD35" s="7" t="s">
        <v>272</v>
      </c>
      <c r="AE35" s="7" t="s">
        <v>283</v>
      </c>
      <c r="AF35" s="7" t="s">
        <v>240</v>
      </c>
    </row>
    <row r="36" spans="1:32" x14ac:dyDescent="0.35">
      <c r="A36" s="8">
        <v>0.625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395.4" customHeight="1" x14ac:dyDescent="0.35">
      <c r="A37" s="8"/>
      <c r="B37" s="7" t="s">
        <v>10</v>
      </c>
      <c r="C37" s="7" t="s">
        <v>29</v>
      </c>
      <c r="D37" s="7" t="s">
        <v>58</v>
      </c>
      <c r="E37" s="7" t="s">
        <v>55</v>
      </c>
      <c r="F37" s="7" t="s">
        <v>49</v>
      </c>
      <c r="G37" s="7" t="s">
        <v>79</v>
      </c>
      <c r="H37" s="7" t="s">
        <v>93</v>
      </c>
      <c r="I37" s="7" t="s">
        <v>107</v>
      </c>
      <c r="J37" s="7" t="s">
        <v>118</v>
      </c>
      <c r="K37" s="7" t="s">
        <v>75</v>
      </c>
      <c r="L37" s="7"/>
      <c r="M37" s="7" t="s">
        <v>129</v>
      </c>
      <c r="N37" s="7" t="s">
        <v>138</v>
      </c>
      <c r="O37" s="7" t="s">
        <v>149</v>
      </c>
      <c r="P37" s="7" t="s">
        <v>160</v>
      </c>
      <c r="Q37" s="7" t="s">
        <v>172</v>
      </c>
      <c r="R37" s="7" t="s">
        <v>144</v>
      </c>
      <c r="S37" s="7" t="s">
        <v>159</v>
      </c>
      <c r="T37" s="7" t="s">
        <v>182</v>
      </c>
      <c r="U37" s="7" t="s">
        <v>191</v>
      </c>
      <c r="V37" s="7" t="s">
        <v>202</v>
      </c>
      <c r="W37" s="7" t="s">
        <v>213</v>
      </c>
      <c r="X37" s="7" t="s">
        <v>224</v>
      </c>
      <c r="Y37" s="7" t="s">
        <v>197</v>
      </c>
      <c r="Z37" s="7" t="s">
        <v>212</v>
      </c>
      <c r="AA37" s="7" t="s">
        <v>235</v>
      </c>
      <c r="AB37" s="7" t="s">
        <v>247</v>
      </c>
      <c r="AC37" s="7" t="s">
        <v>257</v>
      </c>
      <c r="AD37" s="7" t="s">
        <v>268</v>
      </c>
      <c r="AE37" s="7" t="s">
        <v>279</v>
      </c>
      <c r="AF37" s="7" t="s">
        <v>252</v>
      </c>
    </row>
    <row r="38" spans="1:32" x14ac:dyDescent="0.35">
      <c r="A38" s="8">
        <v>0.64583333333333337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91" x14ac:dyDescent="0.35">
      <c r="A39" s="8"/>
      <c r="B39" s="6" t="s">
        <v>11</v>
      </c>
      <c r="C39" s="6" t="s">
        <v>30</v>
      </c>
      <c r="D39" s="6" t="s">
        <v>59</v>
      </c>
      <c r="E39" s="7"/>
      <c r="F39" s="7"/>
      <c r="G39" s="6" t="s">
        <v>80</v>
      </c>
      <c r="H39" s="6" t="s">
        <v>94</v>
      </c>
      <c r="I39" s="6" t="s">
        <v>108</v>
      </c>
      <c r="J39" s="6" t="s">
        <v>119</v>
      </c>
      <c r="K39" s="6" t="s">
        <v>76</v>
      </c>
      <c r="L39" s="7"/>
      <c r="M39" s="7"/>
      <c r="N39" s="6" t="s">
        <v>139</v>
      </c>
      <c r="O39" s="6" t="s">
        <v>150</v>
      </c>
      <c r="P39" s="6" t="s">
        <v>161</v>
      </c>
      <c r="Q39" s="6" t="s">
        <v>173</v>
      </c>
      <c r="R39" s="6" t="s">
        <v>145</v>
      </c>
      <c r="S39" s="7"/>
      <c r="T39" s="7"/>
      <c r="U39" s="6" t="s">
        <v>192</v>
      </c>
      <c r="V39" s="6" t="s">
        <v>203</v>
      </c>
      <c r="W39" s="6" t="s">
        <v>214</v>
      </c>
      <c r="X39" s="6" t="s">
        <v>225</v>
      </c>
      <c r="Y39" s="6" t="s">
        <v>198</v>
      </c>
      <c r="Z39" s="7"/>
      <c r="AA39" s="7"/>
      <c r="AB39" s="6" t="s">
        <v>246</v>
      </c>
      <c r="AC39" s="6" t="s">
        <v>258</v>
      </c>
      <c r="AD39" s="6" t="s">
        <v>269</v>
      </c>
      <c r="AE39" s="6" t="s">
        <v>280</v>
      </c>
      <c r="AF39" s="6" t="s">
        <v>253</v>
      </c>
    </row>
    <row r="40" spans="1:32" ht="78" x14ac:dyDescent="0.35">
      <c r="A40" s="8">
        <v>0.66666666666666663</v>
      </c>
      <c r="B40" s="7" t="s">
        <v>18</v>
      </c>
      <c r="C40" s="7" t="s">
        <v>36</v>
      </c>
      <c r="D40" s="6" t="s">
        <v>12</v>
      </c>
      <c r="E40" s="7" t="s">
        <v>27</v>
      </c>
      <c r="F40" s="7" t="s">
        <v>66</v>
      </c>
      <c r="G40" s="7" t="s">
        <v>84</v>
      </c>
      <c r="H40" s="7" t="s">
        <v>98</v>
      </c>
      <c r="I40" s="7" t="s">
        <v>26</v>
      </c>
      <c r="J40" s="7" t="s">
        <v>46</v>
      </c>
      <c r="K40" s="6" t="s">
        <v>102</v>
      </c>
      <c r="L40" s="7" t="s">
        <v>116</v>
      </c>
      <c r="M40" s="7" t="s">
        <v>78</v>
      </c>
      <c r="N40" s="7" t="s">
        <v>90</v>
      </c>
      <c r="O40" s="7" t="s">
        <v>104</v>
      </c>
      <c r="P40" s="7" t="s">
        <v>115</v>
      </c>
      <c r="Q40" s="7" t="s">
        <v>127</v>
      </c>
      <c r="R40" s="6" t="s">
        <v>155</v>
      </c>
      <c r="S40" s="7" t="s">
        <v>169</v>
      </c>
      <c r="T40" s="7" t="s">
        <v>135</v>
      </c>
      <c r="U40" s="7" t="s">
        <v>146</v>
      </c>
      <c r="V40" s="7" t="s">
        <v>157</v>
      </c>
      <c r="W40" s="7" t="s">
        <v>168</v>
      </c>
      <c r="X40" s="7" t="s">
        <v>180</v>
      </c>
      <c r="Y40" s="6" t="s">
        <v>208</v>
      </c>
      <c r="Z40" s="7" t="s">
        <v>222</v>
      </c>
      <c r="AA40" s="7" t="s">
        <v>188</v>
      </c>
      <c r="AB40" s="7" t="s">
        <v>199</v>
      </c>
      <c r="AC40" s="7" t="s">
        <v>210</v>
      </c>
      <c r="AD40" s="7" t="s">
        <v>221</v>
      </c>
      <c r="AE40" s="7" t="s">
        <v>233</v>
      </c>
      <c r="AF40" s="6" t="s">
        <v>263</v>
      </c>
    </row>
    <row r="41" spans="1:32" ht="330.65" customHeight="1" x14ac:dyDescent="0.35">
      <c r="A41" s="8"/>
      <c r="B41" s="7"/>
      <c r="C41" s="7"/>
      <c r="D41" s="7" t="s">
        <v>13</v>
      </c>
      <c r="E41" s="7"/>
      <c r="F41" s="7"/>
      <c r="G41" s="7"/>
      <c r="H41" s="7"/>
      <c r="I41" s="7"/>
      <c r="J41" s="7"/>
      <c r="K41" s="7" t="s">
        <v>103</v>
      </c>
      <c r="L41" s="7"/>
      <c r="M41" s="7"/>
      <c r="N41" s="7"/>
      <c r="O41" s="7"/>
      <c r="P41" s="7"/>
      <c r="Q41" s="7"/>
      <c r="R41" s="7" t="s">
        <v>156</v>
      </c>
      <c r="S41" s="7"/>
      <c r="T41" s="7"/>
      <c r="U41" s="7"/>
      <c r="V41" s="7"/>
      <c r="W41" s="7"/>
      <c r="X41" s="7"/>
      <c r="Y41" s="7" t="s">
        <v>209</v>
      </c>
      <c r="Z41" s="7"/>
      <c r="AA41" s="7"/>
      <c r="AB41" s="7"/>
      <c r="AC41" s="7"/>
      <c r="AD41" s="7"/>
      <c r="AE41" s="7"/>
      <c r="AF41" s="7" t="s">
        <v>264</v>
      </c>
    </row>
    <row r="42" spans="1:32" x14ac:dyDescent="0.35">
      <c r="A42" s="8">
        <v>0.6875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385.75" customHeight="1" x14ac:dyDescent="0.35">
      <c r="A43" s="8"/>
      <c r="B43" s="7" t="s">
        <v>19</v>
      </c>
      <c r="C43" s="7" t="s">
        <v>37</v>
      </c>
      <c r="D43" s="7" t="s">
        <v>24</v>
      </c>
      <c r="E43" s="7" t="s">
        <v>48</v>
      </c>
      <c r="F43" s="7" t="s">
        <v>53</v>
      </c>
      <c r="G43" s="7" t="s">
        <v>54</v>
      </c>
      <c r="H43" s="7" t="s">
        <v>55</v>
      </c>
      <c r="I43" s="7" t="s">
        <v>28</v>
      </c>
      <c r="J43" s="7" t="s">
        <v>48</v>
      </c>
      <c r="K43" s="7" t="s">
        <v>113</v>
      </c>
      <c r="L43" s="7" t="s">
        <v>128</v>
      </c>
      <c r="M43" s="7" t="s">
        <v>77</v>
      </c>
      <c r="N43" s="7" t="s">
        <v>92</v>
      </c>
      <c r="O43" s="7" t="s">
        <v>106</v>
      </c>
      <c r="P43" s="7" t="s">
        <v>117</v>
      </c>
      <c r="Q43" s="7" t="s">
        <v>128</v>
      </c>
      <c r="R43" s="7" t="s">
        <v>166</v>
      </c>
      <c r="S43" s="7" t="s">
        <v>181</v>
      </c>
      <c r="T43" s="7" t="s">
        <v>137</v>
      </c>
      <c r="U43" s="7" t="s">
        <v>148</v>
      </c>
      <c r="V43" s="7" t="s">
        <v>159</v>
      </c>
      <c r="W43" s="7" t="s">
        <v>170</v>
      </c>
      <c r="X43" s="7" t="s">
        <v>181</v>
      </c>
      <c r="Y43" s="7" t="s">
        <v>219</v>
      </c>
      <c r="Z43" s="7" t="s">
        <v>234</v>
      </c>
      <c r="AA43" s="7" t="s">
        <v>190</v>
      </c>
      <c r="AB43" s="7" t="s">
        <v>201</v>
      </c>
      <c r="AC43" s="7" t="s">
        <v>212</v>
      </c>
      <c r="AD43" s="7" t="s">
        <v>223</v>
      </c>
      <c r="AE43" s="7" t="s">
        <v>234</v>
      </c>
      <c r="AF43" s="7" t="s">
        <v>274</v>
      </c>
    </row>
    <row r="44" spans="1:32" x14ac:dyDescent="0.35">
      <c r="A44" s="8">
        <v>0.70833333333333337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330.65" customHeight="1" x14ac:dyDescent="0.35">
      <c r="A45" s="8"/>
      <c r="B45" s="7"/>
      <c r="C45" s="7"/>
      <c r="D45" s="7" t="s">
        <v>25</v>
      </c>
      <c r="E45" s="7"/>
      <c r="F45" s="7"/>
      <c r="G45" s="7"/>
      <c r="H45" s="7"/>
      <c r="I45" s="7"/>
      <c r="J45" s="7"/>
      <c r="K45" s="7" t="s">
        <v>114</v>
      </c>
      <c r="L45" s="7"/>
      <c r="M45" s="7"/>
      <c r="N45" s="7"/>
      <c r="O45" s="7"/>
      <c r="P45" s="7"/>
      <c r="Q45" s="7"/>
      <c r="R45" s="7" t="s">
        <v>167</v>
      </c>
      <c r="S45" s="7"/>
      <c r="T45" s="7"/>
      <c r="U45" s="7"/>
      <c r="V45" s="7"/>
      <c r="W45" s="7"/>
      <c r="X45" s="7"/>
      <c r="Y45" s="7" t="s">
        <v>220</v>
      </c>
      <c r="Z45" s="7"/>
      <c r="AA45" s="7"/>
      <c r="AB45" s="7"/>
      <c r="AC45" s="7"/>
      <c r="AD45" s="7"/>
      <c r="AE45" s="7"/>
      <c r="AF45" s="7" t="s">
        <v>275</v>
      </c>
    </row>
    <row r="46" spans="1:32" x14ac:dyDescent="0.35">
      <c r="A46" s="8">
        <v>0.72916666666666663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385.75" customHeight="1" x14ac:dyDescent="0.35">
      <c r="A47" s="8"/>
      <c r="B47" s="7" t="s">
        <v>16</v>
      </c>
      <c r="C47" s="7" t="s">
        <v>34</v>
      </c>
      <c r="D47" s="7" t="s">
        <v>44</v>
      </c>
      <c r="E47" s="7" t="s">
        <v>66</v>
      </c>
      <c r="F47" s="7" t="s">
        <v>52</v>
      </c>
      <c r="G47" s="7" t="s">
        <v>50</v>
      </c>
      <c r="H47" s="7" t="s">
        <v>51</v>
      </c>
      <c r="I47" s="7" t="s">
        <v>27</v>
      </c>
      <c r="J47" s="7" t="s">
        <v>47</v>
      </c>
      <c r="K47" s="7" t="s">
        <v>125</v>
      </c>
      <c r="L47" s="7" t="s">
        <v>78</v>
      </c>
      <c r="M47" s="7"/>
      <c r="N47" s="7" t="s">
        <v>91</v>
      </c>
      <c r="O47" s="7" t="s">
        <v>105</v>
      </c>
      <c r="P47" s="7" t="s">
        <v>116</v>
      </c>
      <c r="Q47" s="7" t="s">
        <v>55</v>
      </c>
      <c r="R47" s="7" t="s">
        <v>178</v>
      </c>
      <c r="S47" s="7" t="s">
        <v>135</v>
      </c>
      <c r="T47" s="7" t="s">
        <v>136</v>
      </c>
      <c r="U47" s="7" t="s">
        <v>147</v>
      </c>
      <c r="V47" s="7" t="s">
        <v>158</v>
      </c>
      <c r="W47" s="7" t="s">
        <v>169</v>
      </c>
      <c r="X47" s="7" t="s">
        <v>106</v>
      </c>
      <c r="Y47" s="7" t="s">
        <v>231</v>
      </c>
      <c r="Z47" s="7" t="s">
        <v>188</v>
      </c>
      <c r="AA47" s="7" t="s">
        <v>189</v>
      </c>
      <c r="AB47" s="7" t="s">
        <v>200</v>
      </c>
      <c r="AC47" s="7" t="s">
        <v>211</v>
      </c>
      <c r="AD47" s="7" t="s">
        <v>222</v>
      </c>
      <c r="AE47" s="7" t="s">
        <v>159</v>
      </c>
      <c r="AF47" s="7" t="s">
        <v>286</v>
      </c>
    </row>
    <row r="48" spans="1:32" x14ac:dyDescent="0.35">
      <c r="A48" s="8">
        <v>0.75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52" x14ac:dyDescent="0.35">
      <c r="A49" s="8"/>
      <c r="B49" s="7"/>
      <c r="C49" s="7"/>
      <c r="D49" s="6" t="s">
        <v>45</v>
      </c>
      <c r="E49" s="7"/>
      <c r="F49" s="7"/>
      <c r="G49" s="7"/>
      <c r="H49" s="7"/>
      <c r="I49" s="7"/>
      <c r="J49" s="7"/>
      <c r="K49" s="6" t="s">
        <v>126</v>
      </c>
      <c r="L49" s="7"/>
      <c r="M49" s="7"/>
      <c r="N49" s="7"/>
      <c r="O49" s="7"/>
      <c r="P49" s="7"/>
      <c r="Q49" s="7"/>
      <c r="R49" s="6" t="s">
        <v>179</v>
      </c>
      <c r="S49" s="7"/>
      <c r="T49" s="7"/>
      <c r="U49" s="7"/>
      <c r="V49" s="7"/>
      <c r="W49" s="7"/>
      <c r="X49" s="7"/>
      <c r="Y49" s="6" t="s">
        <v>232</v>
      </c>
      <c r="Z49" s="7"/>
      <c r="AA49" s="7"/>
      <c r="AB49" s="7"/>
      <c r="AC49" s="7"/>
      <c r="AD49" s="7"/>
      <c r="AE49" s="7"/>
      <c r="AF49" s="6" t="s">
        <v>287</v>
      </c>
    </row>
    <row r="50" spans="1:32" ht="65" x14ac:dyDescent="0.35">
      <c r="A50" s="4">
        <v>0.77083333333333337</v>
      </c>
      <c r="B50" s="7" t="s">
        <v>23</v>
      </c>
      <c r="C50" s="6" t="s">
        <v>42</v>
      </c>
      <c r="D50" s="7" t="s">
        <v>51</v>
      </c>
      <c r="E50" s="7" t="s">
        <v>53</v>
      </c>
      <c r="F50" s="7" t="s">
        <v>74</v>
      </c>
      <c r="G50" s="7" t="s">
        <v>87</v>
      </c>
      <c r="H50" s="7" t="s">
        <v>101</v>
      </c>
      <c r="I50" s="7" t="s">
        <v>112</v>
      </c>
      <c r="J50" s="6" t="s">
        <v>123</v>
      </c>
      <c r="K50" s="7" t="s">
        <v>105</v>
      </c>
      <c r="L50" s="7" t="s">
        <v>117</v>
      </c>
      <c r="M50" s="7" t="s">
        <v>132</v>
      </c>
      <c r="N50" s="7" t="s">
        <v>143</v>
      </c>
      <c r="O50" s="7" t="s">
        <v>154</v>
      </c>
      <c r="P50" s="7" t="s">
        <v>165</v>
      </c>
      <c r="Q50" s="7" t="s">
        <v>177</v>
      </c>
      <c r="R50" s="7" t="s">
        <v>158</v>
      </c>
      <c r="S50" s="7" t="s">
        <v>137</v>
      </c>
      <c r="T50" s="7" t="s">
        <v>185</v>
      </c>
      <c r="U50" s="7" t="s">
        <v>196</v>
      </c>
      <c r="V50" s="7" t="s">
        <v>207</v>
      </c>
      <c r="W50" s="7" t="s">
        <v>218</v>
      </c>
      <c r="X50" s="6" t="s">
        <v>229</v>
      </c>
      <c r="Y50" s="7" t="s">
        <v>211</v>
      </c>
      <c r="Z50" s="7" t="s">
        <v>190</v>
      </c>
      <c r="AA50" s="7" t="s">
        <v>238</v>
      </c>
      <c r="AB50" s="7" t="s">
        <v>251</v>
      </c>
      <c r="AC50" s="7" t="s">
        <v>262</v>
      </c>
      <c r="AD50" s="7" t="s">
        <v>273</v>
      </c>
      <c r="AE50" s="6" t="s">
        <v>284</v>
      </c>
      <c r="AF50" s="6" t="s">
        <v>241</v>
      </c>
    </row>
    <row r="51" spans="1:32" ht="65" x14ac:dyDescent="0.35">
      <c r="A51" s="4">
        <v>0.79166666666666663</v>
      </c>
      <c r="B51" s="7"/>
      <c r="C51" s="6" t="s">
        <v>43</v>
      </c>
      <c r="D51" s="7"/>
      <c r="E51" s="7"/>
      <c r="F51" s="7"/>
      <c r="G51" s="7"/>
      <c r="H51" s="7"/>
      <c r="I51" s="7"/>
      <c r="J51" s="6" t="s">
        <v>124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6" t="s">
        <v>230</v>
      </c>
      <c r="Y51" s="7"/>
      <c r="Z51" s="7"/>
      <c r="AA51" s="7"/>
      <c r="AB51" s="7"/>
      <c r="AC51" s="7"/>
      <c r="AD51" s="7"/>
      <c r="AE51" s="6" t="s">
        <v>285</v>
      </c>
      <c r="AF51" s="6" t="s">
        <v>242</v>
      </c>
    </row>
    <row r="52" spans="1:32" ht="91" x14ac:dyDescent="0.35">
      <c r="A52" s="8">
        <v>0.8125</v>
      </c>
      <c r="B52" s="6" t="s">
        <v>24</v>
      </c>
      <c r="C52" s="6" t="s">
        <v>44</v>
      </c>
      <c r="D52" s="7" t="s">
        <v>54</v>
      </c>
      <c r="E52" s="7" t="s">
        <v>28</v>
      </c>
      <c r="F52" s="6" t="s">
        <v>75</v>
      </c>
      <c r="G52" s="6" t="s">
        <v>88</v>
      </c>
      <c r="H52" s="6" t="s">
        <v>102</v>
      </c>
      <c r="I52" s="6" t="s">
        <v>113</v>
      </c>
      <c r="J52" s="6" t="s">
        <v>125</v>
      </c>
      <c r="K52" s="7" t="s">
        <v>92</v>
      </c>
      <c r="L52" s="7" t="s">
        <v>77</v>
      </c>
      <c r="M52" s="6" t="s">
        <v>133</v>
      </c>
      <c r="N52" s="6" t="s">
        <v>144</v>
      </c>
      <c r="O52" s="6" t="s">
        <v>155</v>
      </c>
      <c r="P52" s="6" t="s">
        <v>166</v>
      </c>
      <c r="Q52" s="6" t="s">
        <v>178</v>
      </c>
      <c r="R52" s="7" t="s">
        <v>148</v>
      </c>
      <c r="S52" s="7" t="s">
        <v>170</v>
      </c>
      <c r="T52" s="6" t="s">
        <v>186</v>
      </c>
      <c r="U52" s="6" t="s">
        <v>197</v>
      </c>
      <c r="V52" s="6" t="s">
        <v>208</v>
      </c>
      <c r="W52" s="6" t="s">
        <v>219</v>
      </c>
      <c r="X52" s="6" t="s">
        <v>231</v>
      </c>
      <c r="Y52" s="7" t="s">
        <v>201</v>
      </c>
      <c r="Z52" s="7" t="s">
        <v>223</v>
      </c>
      <c r="AA52" s="6" t="s">
        <v>239</v>
      </c>
      <c r="AB52" s="6" t="s">
        <v>252</v>
      </c>
      <c r="AC52" s="6" t="s">
        <v>263</v>
      </c>
      <c r="AD52" s="6" t="s">
        <v>274</v>
      </c>
      <c r="AE52" s="6" t="s">
        <v>286</v>
      </c>
      <c r="AF52" s="7" t="s">
        <v>256</v>
      </c>
    </row>
    <row r="53" spans="1:32" ht="395.4" customHeight="1" x14ac:dyDescent="0.35">
      <c r="A53" s="8"/>
      <c r="B53" s="7" t="s">
        <v>25</v>
      </c>
      <c r="C53" s="7" t="s">
        <v>45</v>
      </c>
      <c r="D53" s="7"/>
      <c r="E53" s="7"/>
      <c r="F53" s="7" t="s">
        <v>76</v>
      </c>
      <c r="G53" s="7" t="s">
        <v>89</v>
      </c>
      <c r="H53" s="7" t="s">
        <v>103</v>
      </c>
      <c r="I53" s="7" t="s">
        <v>114</v>
      </c>
      <c r="J53" s="7" t="s">
        <v>126</v>
      </c>
      <c r="K53" s="7"/>
      <c r="L53" s="7"/>
      <c r="M53" s="7" t="s">
        <v>134</v>
      </c>
      <c r="N53" s="7" t="s">
        <v>145</v>
      </c>
      <c r="O53" s="7" t="s">
        <v>156</v>
      </c>
      <c r="P53" s="7" t="s">
        <v>167</v>
      </c>
      <c r="Q53" s="7" t="s">
        <v>179</v>
      </c>
      <c r="R53" s="7"/>
      <c r="S53" s="7"/>
      <c r="T53" s="7" t="s">
        <v>187</v>
      </c>
      <c r="U53" s="7" t="s">
        <v>198</v>
      </c>
      <c r="V53" s="7" t="s">
        <v>209</v>
      </c>
      <c r="W53" s="7" t="s">
        <v>220</v>
      </c>
      <c r="X53" s="7" t="s">
        <v>232</v>
      </c>
      <c r="Y53" s="7"/>
      <c r="Z53" s="7"/>
      <c r="AA53" s="7" t="s">
        <v>240</v>
      </c>
      <c r="AB53" s="7" t="s">
        <v>253</v>
      </c>
      <c r="AC53" s="7" t="s">
        <v>264</v>
      </c>
      <c r="AD53" s="7" t="s">
        <v>275</v>
      </c>
      <c r="AE53" s="7" t="s">
        <v>287</v>
      </c>
      <c r="AF53" s="7"/>
    </row>
    <row r="54" spans="1:32" x14ac:dyDescent="0.35">
      <c r="A54" s="8">
        <v>0.83333333333333337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ht="288" customHeight="1" x14ac:dyDescent="0.35">
      <c r="A55" s="8"/>
      <c r="B55" s="7" t="s">
        <v>26</v>
      </c>
      <c r="C55" s="7" t="s">
        <v>46</v>
      </c>
      <c r="D55" s="7" t="s">
        <v>28</v>
      </c>
      <c r="E55" s="7" t="s">
        <v>52</v>
      </c>
      <c r="F55" s="7" t="s">
        <v>77</v>
      </c>
      <c r="G55" s="7" t="s">
        <v>90</v>
      </c>
      <c r="H55" s="7" t="s">
        <v>104</v>
      </c>
      <c r="I55" s="7" t="s">
        <v>115</v>
      </c>
      <c r="J55" s="7" t="s">
        <v>127</v>
      </c>
      <c r="K55" s="7" t="s">
        <v>117</v>
      </c>
      <c r="L55" s="7"/>
      <c r="M55" s="7" t="s">
        <v>135</v>
      </c>
      <c r="N55" s="7" t="s">
        <v>146</v>
      </c>
      <c r="O55" s="7" t="s">
        <v>157</v>
      </c>
      <c r="P55" s="7" t="s">
        <v>168</v>
      </c>
      <c r="Q55" s="7" t="s">
        <v>180</v>
      </c>
      <c r="R55" s="7" t="s">
        <v>170</v>
      </c>
      <c r="S55" s="7" t="s">
        <v>136</v>
      </c>
      <c r="T55" s="7" t="s">
        <v>188</v>
      </c>
      <c r="U55" s="7" t="s">
        <v>199</v>
      </c>
      <c r="V55" s="7" t="s">
        <v>210</v>
      </c>
      <c r="W55" s="7" t="s">
        <v>221</v>
      </c>
      <c r="X55" s="7" t="s">
        <v>233</v>
      </c>
      <c r="Y55" s="7" t="s">
        <v>223</v>
      </c>
      <c r="Z55" s="7" t="s">
        <v>189</v>
      </c>
      <c r="AA55" s="7" t="s">
        <v>241</v>
      </c>
      <c r="AB55" s="7" t="s">
        <v>254</v>
      </c>
      <c r="AC55" s="7" t="s">
        <v>265</v>
      </c>
      <c r="AD55" s="7" t="s">
        <v>276</v>
      </c>
      <c r="AE55" s="7" t="s">
        <v>288</v>
      </c>
      <c r="AF55" s="7" t="s">
        <v>16</v>
      </c>
    </row>
    <row r="56" spans="1:32" x14ac:dyDescent="0.35">
      <c r="A56" s="8">
        <v>0.85416666666666663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ht="137.4" customHeight="1" x14ac:dyDescent="0.35">
      <c r="A57" s="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 t="s">
        <v>242</v>
      </c>
      <c r="AB57" s="7"/>
      <c r="AC57" s="7"/>
      <c r="AD57" s="7"/>
      <c r="AE57" s="7"/>
      <c r="AF57" s="7"/>
    </row>
    <row r="58" spans="1:32" x14ac:dyDescent="0.35">
      <c r="A58" s="8">
        <v>0.875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ht="371.4" customHeight="1" x14ac:dyDescent="0.35">
      <c r="A59" s="8"/>
      <c r="B59" s="7" t="s">
        <v>27</v>
      </c>
      <c r="C59" s="7" t="s">
        <v>47</v>
      </c>
      <c r="D59" s="7" t="s">
        <v>55</v>
      </c>
      <c r="E59" s="7" t="s">
        <v>54</v>
      </c>
      <c r="F59" s="7"/>
      <c r="G59" s="7" t="s">
        <v>91</v>
      </c>
      <c r="H59" s="7" t="s">
        <v>105</v>
      </c>
      <c r="I59" s="7" t="s">
        <v>116</v>
      </c>
      <c r="J59" s="7" t="s">
        <v>55</v>
      </c>
      <c r="K59" s="7" t="s">
        <v>106</v>
      </c>
      <c r="L59" s="7" t="s">
        <v>92</v>
      </c>
      <c r="M59" s="7" t="s">
        <v>136</v>
      </c>
      <c r="N59" s="7" t="s">
        <v>147</v>
      </c>
      <c r="O59" s="7" t="s">
        <v>158</v>
      </c>
      <c r="P59" s="7" t="s">
        <v>169</v>
      </c>
      <c r="Q59" s="7" t="s">
        <v>106</v>
      </c>
      <c r="R59" s="7" t="s">
        <v>159</v>
      </c>
      <c r="S59" s="7" t="s">
        <v>148</v>
      </c>
      <c r="T59" s="7" t="s">
        <v>189</v>
      </c>
      <c r="U59" s="7" t="s">
        <v>200</v>
      </c>
      <c r="V59" s="7" t="s">
        <v>211</v>
      </c>
      <c r="W59" s="7" t="s">
        <v>222</v>
      </c>
      <c r="X59" s="7" t="s">
        <v>159</v>
      </c>
      <c r="Y59" s="7" t="s">
        <v>212</v>
      </c>
      <c r="Z59" s="7" t="s">
        <v>201</v>
      </c>
      <c r="AA59" s="7" t="s">
        <v>243</v>
      </c>
      <c r="AB59" s="7" t="s">
        <v>255</v>
      </c>
      <c r="AC59" s="7" t="s">
        <v>266</v>
      </c>
      <c r="AD59" s="7" t="s">
        <v>277</v>
      </c>
      <c r="AE59" s="7" t="s">
        <v>212</v>
      </c>
      <c r="AF59" s="7" t="s">
        <v>267</v>
      </c>
    </row>
    <row r="60" spans="1:32" x14ac:dyDescent="0.35">
      <c r="A60" s="8">
        <v>0.89583333333333337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ht="65" x14ac:dyDescent="0.35">
      <c r="A61" s="8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6" t="s">
        <v>278</v>
      </c>
      <c r="AE61" s="7"/>
      <c r="AF61" s="7"/>
    </row>
    <row r="62" spans="1:32" ht="316.75" customHeight="1" x14ac:dyDescent="0.35">
      <c r="A62" s="4">
        <v>0.91666666666666663</v>
      </c>
      <c r="B62" s="7" t="s">
        <v>28</v>
      </c>
      <c r="C62" s="7" t="s">
        <v>48</v>
      </c>
      <c r="D62" s="7" t="s">
        <v>52</v>
      </c>
      <c r="E62" s="7" t="s">
        <v>55</v>
      </c>
      <c r="F62" s="7" t="s">
        <v>78</v>
      </c>
      <c r="G62" s="7" t="s">
        <v>92</v>
      </c>
      <c r="H62" s="7" t="s">
        <v>106</v>
      </c>
      <c r="I62" s="7" t="s">
        <v>117</v>
      </c>
      <c r="J62" s="7" t="s">
        <v>128</v>
      </c>
      <c r="K62" s="7" t="s">
        <v>77</v>
      </c>
      <c r="L62" s="7" t="s">
        <v>106</v>
      </c>
      <c r="M62" s="7" t="s">
        <v>137</v>
      </c>
      <c r="N62" s="7" t="s">
        <v>148</v>
      </c>
      <c r="O62" s="7" t="s">
        <v>159</v>
      </c>
      <c r="P62" s="7" t="s">
        <v>170</v>
      </c>
      <c r="Q62" s="7" t="s">
        <v>181</v>
      </c>
      <c r="R62" s="7" t="s">
        <v>136</v>
      </c>
      <c r="S62" s="7" t="s">
        <v>159</v>
      </c>
      <c r="T62" s="7" t="s">
        <v>190</v>
      </c>
      <c r="U62" s="7" t="s">
        <v>201</v>
      </c>
      <c r="V62" s="7" t="s">
        <v>212</v>
      </c>
      <c r="W62" s="7" t="s">
        <v>223</v>
      </c>
      <c r="X62" s="7" t="s">
        <v>234</v>
      </c>
      <c r="Y62" s="7" t="s">
        <v>189</v>
      </c>
      <c r="Z62" s="7" t="s">
        <v>212</v>
      </c>
      <c r="AA62" s="7" t="s">
        <v>244</v>
      </c>
      <c r="AB62" s="7" t="s">
        <v>256</v>
      </c>
      <c r="AC62" s="7" t="s">
        <v>267</v>
      </c>
      <c r="AD62" s="7" t="s">
        <v>16</v>
      </c>
      <c r="AE62" s="7" t="s">
        <v>289</v>
      </c>
      <c r="AF62" s="7" t="s">
        <v>243</v>
      </c>
    </row>
    <row r="63" spans="1:32" x14ac:dyDescent="0.35">
      <c r="A63" s="8">
        <v>0.9375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ht="395.4" customHeight="1" x14ac:dyDescent="0.35">
      <c r="A64" s="8"/>
      <c r="B64" s="7" t="s">
        <v>24</v>
      </c>
      <c r="C64" s="7" t="s">
        <v>44</v>
      </c>
      <c r="D64" s="7" t="s">
        <v>53</v>
      </c>
      <c r="E64" s="7" t="s">
        <v>27</v>
      </c>
      <c r="F64" s="7" t="s">
        <v>75</v>
      </c>
      <c r="G64" s="7" t="s">
        <v>88</v>
      </c>
      <c r="H64" s="7" t="s">
        <v>102</v>
      </c>
      <c r="I64" s="7" t="s">
        <v>113</v>
      </c>
      <c r="J64" s="7" t="s">
        <v>125</v>
      </c>
      <c r="K64" s="7"/>
      <c r="L64" s="7" t="s">
        <v>116</v>
      </c>
      <c r="M64" s="7" t="s">
        <v>133</v>
      </c>
      <c r="N64" s="7" t="s">
        <v>144</v>
      </c>
      <c r="O64" s="7" t="s">
        <v>155</v>
      </c>
      <c r="P64" s="7" t="s">
        <v>171</v>
      </c>
      <c r="Q64" s="7" t="s">
        <v>178</v>
      </c>
      <c r="R64" s="7" t="s">
        <v>137</v>
      </c>
      <c r="S64" s="7" t="s">
        <v>169</v>
      </c>
      <c r="T64" s="7" t="s">
        <v>186</v>
      </c>
      <c r="U64" s="7" t="s">
        <v>197</v>
      </c>
      <c r="V64" s="7" t="s">
        <v>208</v>
      </c>
      <c r="W64" s="7" t="s">
        <v>219</v>
      </c>
      <c r="X64" s="7" t="s">
        <v>231</v>
      </c>
      <c r="Y64" s="7" t="s">
        <v>190</v>
      </c>
      <c r="Z64" s="7" t="s">
        <v>222</v>
      </c>
      <c r="AA64" s="7" t="s">
        <v>239</v>
      </c>
      <c r="AB64" s="7" t="s">
        <v>252</v>
      </c>
      <c r="AC64" s="7" t="s">
        <v>263</v>
      </c>
      <c r="AD64" s="7" t="s">
        <v>274</v>
      </c>
      <c r="AE64" s="7" t="s">
        <v>286</v>
      </c>
      <c r="AF64" s="7" t="s">
        <v>244</v>
      </c>
    </row>
    <row r="65" spans="1:32" x14ac:dyDescent="0.35">
      <c r="A65" s="8">
        <v>0.95833333333333337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ht="395.4" customHeight="1" x14ac:dyDescent="0.35">
      <c r="A66" s="8"/>
      <c r="B66" s="7" t="s">
        <v>25</v>
      </c>
      <c r="C66" s="7" t="s">
        <v>45</v>
      </c>
      <c r="D66" s="7"/>
      <c r="E66" s="7"/>
      <c r="F66" s="7" t="s">
        <v>76</v>
      </c>
      <c r="G66" s="7" t="s">
        <v>89</v>
      </c>
      <c r="H66" s="7" t="s">
        <v>103</v>
      </c>
      <c r="I66" s="7" t="s">
        <v>114</v>
      </c>
      <c r="J66" s="7" t="s">
        <v>126</v>
      </c>
      <c r="K66" s="7"/>
      <c r="L66" s="7"/>
      <c r="M66" s="7" t="s">
        <v>134</v>
      </c>
      <c r="N66" s="7" t="s">
        <v>145</v>
      </c>
      <c r="O66" s="7" t="s">
        <v>156</v>
      </c>
      <c r="P66" s="7"/>
      <c r="Q66" s="7" t="s">
        <v>179</v>
      </c>
      <c r="R66" s="7"/>
      <c r="S66" s="7"/>
      <c r="T66" s="7" t="s">
        <v>187</v>
      </c>
      <c r="U66" s="7" t="s">
        <v>198</v>
      </c>
      <c r="V66" s="7" t="s">
        <v>209</v>
      </c>
      <c r="W66" s="7" t="s">
        <v>220</v>
      </c>
      <c r="X66" s="7" t="s">
        <v>232</v>
      </c>
      <c r="Y66" s="7"/>
      <c r="Z66" s="7"/>
      <c r="AA66" s="7" t="s">
        <v>240</v>
      </c>
      <c r="AB66" s="7" t="s">
        <v>253</v>
      </c>
      <c r="AC66" s="7" t="s">
        <v>264</v>
      </c>
      <c r="AD66" s="7" t="s">
        <v>275</v>
      </c>
      <c r="AE66" s="7" t="s">
        <v>287</v>
      </c>
      <c r="AF66" s="7"/>
    </row>
    <row r="67" spans="1:32" x14ac:dyDescent="0.35">
      <c r="A67" s="8">
        <v>0.97916666666666663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ht="395.4" customHeight="1" x14ac:dyDescent="0.35">
      <c r="A68" s="8"/>
      <c r="B68" s="7" t="s">
        <v>29</v>
      </c>
      <c r="C68" s="7" t="s">
        <v>49</v>
      </c>
      <c r="D68" s="7" t="s">
        <v>48</v>
      </c>
      <c r="E68" s="7" t="s">
        <v>67</v>
      </c>
      <c r="F68" s="7" t="s">
        <v>79</v>
      </c>
      <c r="G68" s="7" t="s">
        <v>93</v>
      </c>
      <c r="H68" s="7" t="s">
        <v>107</v>
      </c>
      <c r="I68" s="7" t="s">
        <v>118</v>
      </c>
      <c r="J68" s="7" t="s">
        <v>129</v>
      </c>
      <c r="K68" s="7" t="s">
        <v>78</v>
      </c>
      <c r="L68" s="7" t="s">
        <v>79</v>
      </c>
      <c r="M68" s="7" t="s">
        <v>138</v>
      </c>
      <c r="N68" s="7" t="s">
        <v>149</v>
      </c>
      <c r="O68" s="7" t="s">
        <v>160</v>
      </c>
      <c r="P68" s="7" t="s">
        <v>172</v>
      </c>
      <c r="Q68" s="7" t="s">
        <v>182</v>
      </c>
      <c r="R68" s="7" t="s">
        <v>181</v>
      </c>
      <c r="S68" s="7" t="s">
        <v>138</v>
      </c>
      <c r="T68" s="7" t="s">
        <v>191</v>
      </c>
      <c r="U68" s="7" t="s">
        <v>202</v>
      </c>
      <c r="V68" s="7" t="s">
        <v>213</v>
      </c>
      <c r="W68" s="7" t="s">
        <v>224</v>
      </c>
      <c r="X68" s="7" t="s">
        <v>235</v>
      </c>
      <c r="Y68" s="7" t="s">
        <v>234</v>
      </c>
      <c r="Z68" s="7" t="s">
        <v>191</v>
      </c>
      <c r="AA68" s="7" t="s">
        <v>245</v>
      </c>
      <c r="AB68" s="7" t="s">
        <v>257</v>
      </c>
      <c r="AC68" s="7" t="s">
        <v>268</v>
      </c>
      <c r="AD68" s="7" t="s">
        <v>279</v>
      </c>
      <c r="AE68" s="7" t="s">
        <v>290</v>
      </c>
      <c r="AF68" s="7" t="s">
        <v>289</v>
      </c>
    </row>
    <row r="69" spans="1:32" x14ac:dyDescent="0.35">
      <c r="A69" s="8">
        <v>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ht="78" x14ac:dyDescent="0.35">
      <c r="A70" s="8"/>
      <c r="B70" s="6" t="s">
        <v>30</v>
      </c>
      <c r="C70" s="7"/>
      <c r="D70" s="7"/>
      <c r="E70" s="6" t="s">
        <v>68</v>
      </c>
      <c r="F70" s="6" t="s">
        <v>80</v>
      </c>
      <c r="G70" s="6" t="s">
        <v>94</v>
      </c>
      <c r="H70" s="6" t="s">
        <v>108</v>
      </c>
      <c r="I70" s="6" t="s">
        <v>119</v>
      </c>
      <c r="J70" s="7"/>
      <c r="K70" s="7"/>
      <c r="L70" s="6" t="s">
        <v>80</v>
      </c>
      <c r="M70" s="6" t="s">
        <v>139</v>
      </c>
      <c r="N70" s="6" t="s">
        <v>150</v>
      </c>
      <c r="O70" s="6" t="s">
        <v>161</v>
      </c>
      <c r="P70" s="6" t="s">
        <v>173</v>
      </c>
      <c r="Q70" s="7"/>
      <c r="R70" s="7"/>
      <c r="S70" s="6" t="s">
        <v>139</v>
      </c>
      <c r="T70" s="6" t="s">
        <v>192</v>
      </c>
      <c r="U70" s="6" t="s">
        <v>203</v>
      </c>
      <c r="V70" s="6" t="s">
        <v>214</v>
      </c>
      <c r="W70" s="6" t="s">
        <v>225</v>
      </c>
      <c r="X70" s="7"/>
      <c r="Y70" s="7"/>
      <c r="Z70" s="6" t="s">
        <v>192</v>
      </c>
      <c r="AA70" s="6" t="s">
        <v>246</v>
      </c>
      <c r="AB70" s="6" t="s">
        <v>258</v>
      </c>
      <c r="AC70" s="6" t="s">
        <v>269</v>
      </c>
      <c r="AD70" s="6" t="s">
        <v>280</v>
      </c>
      <c r="AE70" s="7"/>
      <c r="AF70" s="7"/>
    </row>
    <row r="71" spans="1:32" ht="91" x14ac:dyDescent="0.35">
      <c r="A71" s="8">
        <v>1.0208333333333333</v>
      </c>
      <c r="B71" s="7" t="s">
        <v>27</v>
      </c>
      <c r="C71" s="7" t="s">
        <v>47</v>
      </c>
      <c r="D71" s="7" t="s">
        <v>54</v>
      </c>
      <c r="E71" s="6" t="s">
        <v>69</v>
      </c>
      <c r="F71" s="7" t="s">
        <v>77</v>
      </c>
      <c r="G71" s="7" t="s">
        <v>91</v>
      </c>
      <c r="H71" s="7" t="s">
        <v>105</v>
      </c>
      <c r="I71" s="7" t="s">
        <v>116</v>
      </c>
      <c r="J71" s="7" t="s">
        <v>55</v>
      </c>
      <c r="K71" s="7" t="s">
        <v>128</v>
      </c>
      <c r="L71" s="6" t="s">
        <v>93</v>
      </c>
      <c r="M71" s="7" t="s">
        <v>136</v>
      </c>
      <c r="N71" s="7" t="s">
        <v>147</v>
      </c>
      <c r="O71" s="7" t="s">
        <v>158</v>
      </c>
      <c r="P71" s="7" t="s">
        <v>169</v>
      </c>
      <c r="Q71" s="7" t="s">
        <v>106</v>
      </c>
      <c r="R71" s="7" t="s">
        <v>148</v>
      </c>
      <c r="S71" s="6" t="s">
        <v>149</v>
      </c>
      <c r="T71" s="7" t="s">
        <v>189</v>
      </c>
      <c r="U71" s="7" t="s">
        <v>200</v>
      </c>
      <c r="V71" s="7" t="s">
        <v>211</v>
      </c>
      <c r="W71" s="7" t="s">
        <v>222</v>
      </c>
      <c r="X71" s="7" t="s">
        <v>159</v>
      </c>
      <c r="Y71" s="7" t="s">
        <v>201</v>
      </c>
      <c r="Z71" s="6" t="s">
        <v>202</v>
      </c>
      <c r="AA71" s="7" t="s">
        <v>243</v>
      </c>
      <c r="AB71" s="7" t="s">
        <v>255</v>
      </c>
      <c r="AC71" s="7" t="s">
        <v>266</v>
      </c>
      <c r="AD71" s="6" t="s">
        <v>277</v>
      </c>
      <c r="AE71" s="7" t="s">
        <v>212</v>
      </c>
      <c r="AF71" s="7" t="s">
        <v>256</v>
      </c>
    </row>
    <row r="72" spans="1:32" ht="385.75" customHeight="1" x14ac:dyDescent="0.35">
      <c r="A72" s="8"/>
      <c r="B72" s="7"/>
      <c r="C72" s="7"/>
      <c r="D72" s="7"/>
      <c r="E72" s="7" t="s">
        <v>70</v>
      </c>
      <c r="F72" s="7"/>
      <c r="G72" s="7"/>
      <c r="H72" s="7"/>
      <c r="I72" s="7"/>
      <c r="J72" s="7"/>
      <c r="K72" s="7"/>
      <c r="L72" s="7" t="s">
        <v>94</v>
      </c>
      <c r="M72" s="7"/>
      <c r="N72" s="7"/>
      <c r="O72" s="7"/>
      <c r="P72" s="7"/>
      <c r="Q72" s="7"/>
      <c r="R72" s="7"/>
      <c r="S72" s="7" t="s">
        <v>150</v>
      </c>
      <c r="T72" s="7"/>
      <c r="U72" s="7"/>
      <c r="V72" s="7"/>
      <c r="W72" s="7"/>
      <c r="X72" s="7"/>
      <c r="Y72" s="7"/>
      <c r="Z72" s="7" t="s">
        <v>203</v>
      </c>
      <c r="AA72" s="7"/>
      <c r="AB72" s="7"/>
      <c r="AC72" s="7"/>
      <c r="AD72" s="7" t="s">
        <v>278</v>
      </c>
      <c r="AE72" s="7"/>
      <c r="AF72" s="7"/>
    </row>
    <row r="73" spans="1:32" x14ac:dyDescent="0.35">
      <c r="A73" s="8">
        <v>1.0416666666666667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ht="316.75" customHeight="1" x14ac:dyDescent="0.35">
      <c r="A74" s="8"/>
      <c r="B74" s="7" t="s">
        <v>28</v>
      </c>
      <c r="C74" s="7" t="s">
        <v>48</v>
      </c>
      <c r="D74" s="7" t="s">
        <v>28</v>
      </c>
      <c r="E74" s="7" t="s">
        <v>10</v>
      </c>
      <c r="F74" s="7"/>
      <c r="G74" s="7" t="s">
        <v>92</v>
      </c>
      <c r="H74" s="7" t="s">
        <v>106</v>
      </c>
      <c r="I74" s="7" t="s">
        <v>117</v>
      </c>
      <c r="J74" s="7" t="s">
        <v>128</v>
      </c>
      <c r="K74" s="7" t="s">
        <v>92</v>
      </c>
      <c r="L74" s="7" t="s">
        <v>107</v>
      </c>
      <c r="M74" s="7" t="s">
        <v>137</v>
      </c>
      <c r="N74" s="7" t="s">
        <v>148</v>
      </c>
      <c r="O74" s="7" t="s">
        <v>159</v>
      </c>
      <c r="P74" s="7" t="s">
        <v>170</v>
      </c>
      <c r="Q74" s="7" t="s">
        <v>181</v>
      </c>
      <c r="R74" s="7" t="s">
        <v>170</v>
      </c>
      <c r="S74" s="7" t="s">
        <v>160</v>
      </c>
      <c r="T74" s="7" t="s">
        <v>190</v>
      </c>
      <c r="U74" s="7" t="s">
        <v>201</v>
      </c>
      <c r="V74" s="7" t="s">
        <v>212</v>
      </c>
      <c r="W74" s="7" t="s">
        <v>223</v>
      </c>
      <c r="X74" s="7" t="s">
        <v>234</v>
      </c>
      <c r="Y74" s="7" t="s">
        <v>223</v>
      </c>
      <c r="Z74" s="7" t="s">
        <v>213</v>
      </c>
      <c r="AA74" s="7" t="s">
        <v>244</v>
      </c>
      <c r="AB74" s="7" t="s">
        <v>256</v>
      </c>
      <c r="AC74" s="7" t="s">
        <v>267</v>
      </c>
      <c r="AD74" s="7" t="s">
        <v>16</v>
      </c>
      <c r="AE74" s="7" t="s">
        <v>289</v>
      </c>
      <c r="AF74" s="7" t="s">
        <v>16</v>
      </c>
    </row>
    <row r="75" spans="1:32" x14ac:dyDescent="0.35">
      <c r="A75" s="8">
        <v>1.0625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 spans="1:32" ht="344.4" customHeight="1" x14ac:dyDescent="0.35">
      <c r="A76" s="8"/>
      <c r="B76" s="7"/>
      <c r="C76" s="7"/>
      <c r="D76" s="7"/>
      <c r="E76" s="7" t="s">
        <v>11</v>
      </c>
      <c r="F76" s="7"/>
      <c r="G76" s="7"/>
      <c r="H76" s="7"/>
      <c r="I76" s="7"/>
      <c r="J76" s="7"/>
      <c r="K76" s="7"/>
      <c r="L76" s="7" t="s">
        <v>108</v>
      </c>
      <c r="M76" s="7"/>
      <c r="N76" s="7"/>
      <c r="O76" s="7"/>
      <c r="P76" s="7"/>
      <c r="Q76" s="7"/>
      <c r="R76" s="7"/>
      <c r="S76" s="7" t="s">
        <v>161</v>
      </c>
      <c r="T76" s="7"/>
      <c r="U76" s="7"/>
      <c r="V76" s="7"/>
      <c r="W76" s="7"/>
      <c r="X76" s="7"/>
      <c r="Y76" s="7"/>
      <c r="Z76" s="7" t="s">
        <v>214</v>
      </c>
      <c r="AA76" s="7"/>
      <c r="AB76" s="7"/>
      <c r="AC76" s="7"/>
      <c r="AD76" s="7"/>
      <c r="AE76" s="7"/>
      <c r="AF76" s="7"/>
    </row>
    <row r="77" spans="1:32" x14ac:dyDescent="0.35">
      <c r="A77" s="8">
        <v>1.0833333333333333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 spans="1:32" ht="395.4" customHeight="1" x14ac:dyDescent="0.35">
      <c r="A78" s="8"/>
      <c r="B78" s="7" t="s">
        <v>26</v>
      </c>
      <c r="C78" s="7" t="s">
        <v>46</v>
      </c>
      <c r="D78" s="7" t="s">
        <v>27</v>
      </c>
      <c r="E78" s="7" t="s">
        <v>29</v>
      </c>
      <c r="F78" s="7" t="s">
        <v>78</v>
      </c>
      <c r="G78" s="7" t="s">
        <v>90</v>
      </c>
      <c r="H78" s="7" t="s">
        <v>104</v>
      </c>
      <c r="I78" s="7" t="s">
        <v>115</v>
      </c>
      <c r="J78" s="7" t="s">
        <v>127</v>
      </c>
      <c r="K78" s="7" t="s">
        <v>117</v>
      </c>
      <c r="L78" s="7" t="s">
        <v>118</v>
      </c>
      <c r="M78" s="7" t="s">
        <v>135</v>
      </c>
      <c r="N78" s="7" t="s">
        <v>146</v>
      </c>
      <c r="O78" s="7" t="s">
        <v>157</v>
      </c>
      <c r="P78" s="7" t="s">
        <v>168</v>
      </c>
      <c r="Q78" s="7" t="s">
        <v>180</v>
      </c>
      <c r="R78" s="7" t="s">
        <v>169</v>
      </c>
      <c r="S78" s="7" t="s">
        <v>172</v>
      </c>
      <c r="T78" s="7" t="s">
        <v>188</v>
      </c>
      <c r="U78" s="7" t="s">
        <v>199</v>
      </c>
      <c r="V78" s="7" t="s">
        <v>210</v>
      </c>
      <c r="W78" s="7" t="s">
        <v>221</v>
      </c>
      <c r="X78" s="7" t="s">
        <v>233</v>
      </c>
      <c r="Y78" s="7" t="s">
        <v>222</v>
      </c>
      <c r="Z78" s="7" t="s">
        <v>224</v>
      </c>
      <c r="AA78" s="7" t="s">
        <v>241</v>
      </c>
      <c r="AB78" s="7" t="s">
        <v>254</v>
      </c>
      <c r="AC78" s="7" t="s">
        <v>265</v>
      </c>
      <c r="AD78" s="7" t="s">
        <v>276</v>
      </c>
      <c r="AE78" s="7" t="s">
        <v>288</v>
      </c>
      <c r="AF78" s="7" t="s">
        <v>277</v>
      </c>
    </row>
    <row r="79" spans="1:32" x14ac:dyDescent="0.35">
      <c r="A79" s="8">
        <v>1.1041666666666667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 spans="1:32" ht="65" x14ac:dyDescent="0.35">
      <c r="A80" s="8"/>
      <c r="B80" s="7"/>
      <c r="C80" s="7"/>
      <c r="D80" s="7"/>
      <c r="E80" s="6" t="s">
        <v>30</v>
      </c>
      <c r="F80" s="7"/>
      <c r="G80" s="7"/>
      <c r="H80" s="7"/>
      <c r="I80" s="7"/>
      <c r="J80" s="7"/>
      <c r="K80" s="7"/>
      <c r="L80" s="6" t="s">
        <v>119</v>
      </c>
      <c r="M80" s="7"/>
      <c r="N80" s="7"/>
      <c r="O80" s="7"/>
      <c r="P80" s="7"/>
      <c r="Q80" s="7"/>
      <c r="R80" s="7"/>
      <c r="S80" s="6" t="s">
        <v>173</v>
      </c>
      <c r="T80" s="7"/>
      <c r="U80" s="7"/>
      <c r="V80" s="7"/>
      <c r="W80" s="7"/>
      <c r="X80" s="7"/>
      <c r="Y80" s="7"/>
      <c r="Z80" s="6" t="s">
        <v>225</v>
      </c>
      <c r="AA80" s="6" t="s">
        <v>242</v>
      </c>
      <c r="AB80" s="7"/>
      <c r="AC80" s="7"/>
      <c r="AD80" s="7"/>
      <c r="AE80" s="7"/>
      <c r="AF80" s="6" t="s">
        <v>278</v>
      </c>
    </row>
    <row r="81" spans="1:32" ht="395.4" customHeight="1" x14ac:dyDescent="0.35">
      <c r="A81" s="4">
        <v>1.125</v>
      </c>
      <c r="B81" s="7" t="s">
        <v>9</v>
      </c>
      <c r="C81" s="7" t="s">
        <v>31</v>
      </c>
      <c r="D81" s="7" t="s">
        <v>60</v>
      </c>
      <c r="E81" s="7" t="s">
        <v>49</v>
      </c>
      <c r="F81" s="7" t="s">
        <v>60</v>
      </c>
      <c r="G81" s="7" t="s">
        <v>61</v>
      </c>
      <c r="H81" s="7" t="s">
        <v>62</v>
      </c>
      <c r="I81" s="7" t="s">
        <v>17</v>
      </c>
      <c r="J81" s="7" t="s">
        <v>35</v>
      </c>
      <c r="K81" s="7" t="s">
        <v>116</v>
      </c>
      <c r="L81" s="7" t="s">
        <v>129</v>
      </c>
      <c r="M81" s="7" t="s">
        <v>72</v>
      </c>
      <c r="N81" s="7" t="s">
        <v>83</v>
      </c>
      <c r="O81" s="7" t="s">
        <v>97</v>
      </c>
      <c r="P81" s="7" t="s">
        <v>109</v>
      </c>
      <c r="Q81" s="7" t="s">
        <v>120</v>
      </c>
      <c r="R81" s="7" t="s">
        <v>130</v>
      </c>
      <c r="S81" s="7" t="s">
        <v>182</v>
      </c>
      <c r="T81" s="7" t="s">
        <v>130</v>
      </c>
      <c r="U81" s="7" t="s">
        <v>140</v>
      </c>
      <c r="V81" s="7" t="s">
        <v>151</v>
      </c>
      <c r="W81" s="7" t="s">
        <v>162</v>
      </c>
      <c r="X81" s="7" t="s">
        <v>174</v>
      </c>
      <c r="Y81" s="7" t="s">
        <v>183</v>
      </c>
      <c r="Z81" s="7" t="s">
        <v>235</v>
      </c>
      <c r="AA81" s="7" t="s">
        <v>183</v>
      </c>
      <c r="AB81" s="7" t="s">
        <v>193</v>
      </c>
      <c r="AC81" s="7" t="s">
        <v>204</v>
      </c>
      <c r="AD81" s="7" t="s">
        <v>215</v>
      </c>
      <c r="AE81" s="7" t="s">
        <v>226</v>
      </c>
      <c r="AF81" s="7" t="s">
        <v>236</v>
      </c>
    </row>
    <row r="82" spans="1:32" x14ac:dyDescent="0.35">
      <c r="A82" s="8">
        <v>1.1458333333333333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ht="371.4" customHeight="1" x14ac:dyDescent="0.35">
      <c r="A83" s="8"/>
      <c r="B83" s="7" t="s">
        <v>17</v>
      </c>
      <c r="C83" s="7" t="s">
        <v>35</v>
      </c>
      <c r="D83" s="7" t="s">
        <v>61</v>
      </c>
      <c r="E83" s="7" t="s">
        <v>17</v>
      </c>
      <c r="F83" s="7" t="s">
        <v>72</v>
      </c>
      <c r="G83" s="7" t="s">
        <v>83</v>
      </c>
      <c r="H83" s="7" t="s">
        <v>97</v>
      </c>
      <c r="I83" s="7" t="s">
        <v>109</v>
      </c>
      <c r="J83" s="7" t="s">
        <v>120</v>
      </c>
      <c r="K83" s="7" t="s">
        <v>83</v>
      </c>
      <c r="L83" s="7" t="s">
        <v>109</v>
      </c>
      <c r="M83" s="7" t="s">
        <v>130</v>
      </c>
      <c r="N83" s="7" t="s">
        <v>140</v>
      </c>
      <c r="O83" s="7" t="s">
        <v>151</v>
      </c>
      <c r="P83" s="7" t="s">
        <v>162</v>
      </c>
      <c r="Q83" s="7" t="s">
        <v>174</v>
      </c>
      <c r="R83" s="7" t="s">
        <v>140</v>
      </c>
      <c r="S83" s="7" t="s">
        <v>162</v>
      </c>
      <c r="T83" s="7" t="s">
        <v>183</v>
      </c>
      <c r="U83" s="7" t="s">
        <v>193</v>
      </c>
      <c r="V83" s="7" t="s">
        <v>204</v>
      </c>
      <c r="W83" s="7" t="s">
        <v>215</v>
      </c>
      <c r="X83" s="7" t="s">
        <v>226</v>
      </c>
      <c r="Y83" s="7" t="s">
        <v>193</v>
      </c>
      <c r="Z83" s="7" t="s">
        <v>215</v>
      </c>
      <c r="AA83" s="7" t="s">
        <v>236</v>
      </c>
      <c r="AB83" s="7" t="s">
        <v>248</v>
      </c>
      <c r="AC83" s="7" t="s">
        <v>259</v>
      </c>
      <c r="AD83" s="7" t="s">
        <v>270</v>
      </c>
      <c r="AE83" s="7" t="s">
        <v>281</v>
      </c>
      <c r="AF83" s="7" t="s">
        <v>248</v>
      </c>
    </row>
    <row r="84" spans="1:32" x14ac:dyDescent="0.35">
      <c r="A84" s="4">
        <v>1.1666666666666667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x14ac:dyDescent="0.35">
      <c r="A85" s="8">
        <v>1.1875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:32" ht="261" customHeight="1" x14ac:dyDescent="0.35">
      <c r="A86" s="8"/>
      <c r="B86" s="7" t="s">
        <v>23</v>
      </c>
      <c r="C86" s="7" t="s">
        <v>42</v>
      </c>
      <c r="D86" s="7" t="s">
        <v>62</v>
      </c>
      <c r="E86" s="7" t="s">
        <v>35</v>
      </c>
      <c r="F86" s="7" t="s">
        <v>74</v>
      </c>
      <c r="G86" s="7" t="s">
        <v>87</v>
      </c>
      <c r="H86" s="7" t="s">
        <v>101</v>
      </c>
      <c r="I86" s="7" t="s">
        <v>112</v>
      </c>
      <c r="J86" s="7" t="s">
        <v>123</v>
      </c>
      <c r="K86" s="7" t="s">
        <v>97</v>
      </c>
      <c r="L86" s="7" t="s">
        <v>120</v>
      </c>
      <c r="M86" s="7" t="s">
        <v>132</v>
      </c>
      <c r="N86" s="7" t="s">
        <v>143</v>
      </c>
      <c r="O86" s="7" t="s">
        <v>154</v>
      </c>
      <c r="P86" s="7" t="s">
        <v>165</v>
      </c>
      <c r="Q86" s="7" t="s">
        <v>177</v>
      </c>
      <c r="R86" s="7" t="s">
        <v>151</v>
      </c>
      <c r="S86" s="7" t="s">
        <v>174</v>
      </c>
      <c r="T86" s="7" t="s">
        <v>185</v>
      </c>
      <c r="U86" s="7" t="s">
        <v>196</v>
      </c>
      <c r="V86" s="7" t="s">
        <v>207</v>
      </c>
      <c r="W86" s="7" t="s">
        <v>218</v>
      </c>
      <c r="X86" s="7" t="s">
        <v>229</v>
      </c>
      <c r="Y86" s="7" t="s">
        <v>204</v>
      </c>
      <c r="Z86" s="7" t="s">
        <v>226</v>
      </c>
      <c r="AA86" s="7" t="s">
        <v>238</v>
      </c>
      <c r="AB86" s="7" t="s">
        <v>251</v>
      </c>
      <c r="AC86" s="7" t="s">
        <v>262</v>
      </c>
      <c r="AD86" s="7" t="s">
        <v>273</v>
      </c>
      <c r="AE86" s="7" t="s">
        <v>284</v>
      </c>
      <c r="AF86" s="7" t="s">
        <v>259</v>
      </c>
    </row>
    <row r="87" spans="1:32" x14ac:dyDescent="0.35">
      <c r="A87" s="8">
        <v>1.2083333333333333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 spans="1:32" ht="65" x14ac:dyDescent="0.35">
      <c r="A88" s="8"/>
      <c r="B88" s="7"/>
      <c r="C88" s="6" t="s">
        <v>43</v>
      </c>
      <c r="D88" s="7"/>
      <c r="E88" s="7"/>
      <c r="F88" s="7"/>
      <c r="G88" s="7"/>
      <c r="H88" s="7"/>
      <c r="I88" s="7"/>
      <c r="J88" s="6" t="s">
        <v>124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6" t="s">
        <v>230</v>
      </c>
      <c r="Y88" s="7"/>
      <c r="Z88" s="7"/>
      <c r="AA88" s="7"/>
      <c r="AB88" s="7"/>
      <c r="AC88" s="7"/>
      <c r="AD88" s="7"/>
      <c r="AE88" s="6" t="s">
        <v>285</v>
      </c>
      <c r="AF88" s="7"/>
    </row>
    <row r="89" spans="1:32" ht="104" x14ac:dyDescent="0.35">
      <c r="A89" s="5">
        <v>1.2291666666666667</v>
      </c>
      <c r="B89" s="6" t="s">
        <v>25</v>
      </c>
      <c r="C89" s="6" t="s">
        <v>45</v>
      </c>
      <c r="D89" s="6" t="s">
        <v>58</v>
      </c>
      <c r="E89" s="6" t="s">
        <v>24</v>
      </c>
      <c r="F89" s="6" t="s">
        <v>76</v>
      </c>
      <c r="G89" s="6" t="s">
        <v>89</v>
      </c>
      <c r="H89" s="6" t="s">
        <v>103</v>
      </c>
      <c r="I89" s="6" t="s">
        <v>114</v>
      </c>
      <c r="J89" s="6" t="s">
        <v>126</v>
      </c>
      <c r="K89" s="6" t="s">
        <v>88</v>
      </c>
      <c r="L89" s="6" t="s">
        <v>113</v>
      </c>
      <c r="M89" s="6" t="s">
        <v>134</v>
      </c>
      <c r="N89" s="6" t="s">
        <v>145</v>
      </c>
      <c r="O89" s="6" t="s">
        <v>156</v>
      </c>
      <c r="P89" s="6" t="s">
        <v>167</v>
      </c>
      <c r="Q89" s="6" t="s">
        <v>179</v>
      </c>
      <c r="R89" s="6" t="s">
        <v>144</v>
      </c>
      <c r="S89" s="6" t="s">
        <v>166</v>
      </c>
      <c r="T89" s="6" t="s">
        <v>187</v>
      </c>
      <c r="U89" s="6" t="s">
        <v>198</v>
      </c>
      <c r="V89" s="6" t="s">
        <v>209</v>
      </c>
      <c r="W89" s="6" t="s">
        <v>220</v>
      </c>
      <c r="X89" s="6" t="s">
        <v>232</v>
      </c>
      <c r="Y89" s="6" t="s">
        <v>197</v>
      </c>
      <c r="Z89" s="6" t="s">
        <v>219</v>
      </c>
      <c r="AA89" s="6" t="s">
        <v>240</v>
      </c>
      <c r="AB89" s="6" t="s">
        <v>253</v>
      </c>
      <c r="AC89" s="6" t="s">
        <v>264</v>
      </c>
      <c r="AD89" s="6" t="s">
        <v>275</v>
      </c>
      <c r="AE89" s="6" t="s">
        <v>287</v>
      </c>
      <c r="AF89" s="6" t="s">
        <v>252</v>
      </c>
    </row>
  </sheetData>
  <mergeCells count="968">
    <mergeCell ref="A18:A19"/>
    <mergeCell ref="A22:A23"/>
    <mergeCell ref="A24:A25"/>
    <mergeCell ref="A26:A27"/>
    <mergeCell ref="A28:A29"/>
    <mergeCell ref="A30:A31"/>
    <mergeCell ref="A5:A6"/>
    <mergeCell ref="A7:A8"/>
    <mergeCell ref="A9:A10"/>
    <mergeCell ref="A11:A12"/>
    <mergeCell ref="A13:A14"/>
    <mergeCell ref="A15:A16"/>
    <mergeCell ref="A67:A68"/>
    <mergeCell ref="A69:A70"/>
    <mergeCell ref="A44:A45"/>
    <mergeCell ref="A46:A47"/>
    <mergeCell ref="A48:A49"/>
    <mergeCell ref="A52:A53"/>
    <mergeCell ref="A54:A55"/>
    <mergeCell ref="A56:A57"/>
    <mergeCell ref="A32:A33"/>
    <mergeCell ref="A34:A35"/>
    <mergeCell ref="A36:A37"/>
    <mergeCell ref="A38:A39"/>
    <mergeCell ref="A40:A41"/>
    <mergeCell ref="A42:A43"/>
    <mergeCell ref="B31:B32"/>
    <mergeCell ref="B33:B34"/>
    <mergeCell ref="B35:B36"/>
    <mergeCell ref="B37:B38"/>
    <mergeCell ref="A85:A86"/>
    <mergeCell ref="A87:A88"/>
    <mergeCell ref="B4:B5"/>
    <mergeCell ref="B6:B7"/>
    <mergeCell ref="B8:B9"/>
    <mergeCell ref="B10:B11"/>
    <mergeCell ref="B14:B15"/>
    <mergeCell ref="B16:B18"/>
    <mergeCell ref="B19:B20"/>
    <mergeCell ref="B21:B22"/>
    <mergeCell ref="A71:A72"/>
    <mergeCell ref="A73:A74"/>
    <mergeCell ref="A75:A76"/>
    <mergeCell ref="A77:A78"/>
    <mergeCell ref="A79:A80"/>
    <mergeCell ref="A82:A83"/>
    <mergeCell ref="A58:A59"/>
    <mergeCell ref="A60:A61"/>
    <mergeCell ref="A63:A64"/>
    <mergeCell ref="A65:A66"/>
    <mergeCell ref="B74:B77"/>
    <mergeCell ref="B78:B80"/>
    <mergeCell ref="B81:B82"/>
    <mergeCell ref="B83:B85"/>
    <mergeCell ref="B86:B88"/>
    <mergeCell ref="C4:C5"/>
    <mergeCell ref="C6:C7"/>
    <mergeCell ref="C8:C9"/>
    <mergeCell ref="C10:C11"/>
    <mergeCell ref="C14:C15"/>
    <mergeCell ref="B59:B61"/>
    <mergeCell ref="B62:B63"/>
    <mergeCell ref="B64:B65"/>
    <mergeCell ref="B66:B67"/>
    <mergeCell ref="B68:B69"/>
    <mergeCell ref="B71:B73"/>
    <mergeCell ref="B40:B42"/>
    <mergeCell ref="B43:B46"/>
    <mergeCell ref="B47:B49"/>
    <mergeCell ref="B50:B51"/>
    <mergeCell ref="B53:B54"/>
    <mergeCell ref="B55:B58"/>
    <mergeCell ref="B23:B26"/>
    <mergeCell ref="B27:B29"/>
    <mergeCell ref="C64:C65"/>
    <mergeCell ref="C66:C67"/>
    <mergeCell ref="C33:C34"/>
    <mergeCell ref="C35:C36"/>
    <mergeCell ref="C37:C38"/>
    <mergeCell ref="C40:C42"/>
    <mergeCell ref="C43:C46"/>
    <mergeCell ref="C47:C49"/>
    <mergeCell ref="C16:C18"/>
    <mergeCell ref="C19:C20"/>
    <mergeCell ref="C21:C22"/>
    <mergeCell ref="C23:C26"/>
    <mergeCell ref="C27:C28"/>
    <mergeCell ref="C31:C32"/>
    <mergeCell ref="D35:D36"/>
    <mergeCell ref="D37:D38"/>
    <mergeCell ref="D41:D42"/>
    <mergeCell ref="D43:D44"/>
    <mergeCell ref="C86:C87"/>
    <mergeCell ref="D4:D5"/>
    <mergeCell ref="D6:D9"/>
    <mergeCell ref="D10:D12"/>
    <mergeCell ref="D13:D15"/>
    <mergeCell ref="D16:D18"/>
    <mergeCell ref="D19:D20"/>
    <mergeCell ref="D21:D22"/>
    <mergeCell ref="D23:D26"/>
    <mergeCell ref="D27:D29"/>
    <mergeCell ref="C68:C70"/>
    <mergeCell ref="C71:C73"/>
    <mergeCell ref="C74:C77"/>
    <mergeCell ref="C78:C80"/>
    <mergeCell ref="C81:C82"/>
    <mergeCell ref="C83:C85"/>
    <mergeCell ref="C53:C54"/>
    <mergeCell ref="C55:C58"/>
    <mergeCell ref="C59:C61"/>
    <mergeCell ref="C62:C63"/>
    <mergeCell ref="D81:D82"/>
    <mergeCell ref="D83:D85"/>
    <mergeCell ref="D86:D88"/>
    <mergeCell ref="E4:E5"/>
    <mergeCell ref="E6:E7"/>
    <mergeCell ref="E8:E9"/>
    <mergeCell ref="E10:E12"/>
    <mergeCell ref="E13:E15"/>
    <mergeCell ref="E16:E18"/>
    <mergeCell ref="E19:E20"/>
    <mergeCell ref="D62:D63"/>
    <mergeCell ref="D64:D67"/>
    <mergeCell ref="D68:D70"/>
    <mergeCell ref="D71:D73"/>
    <mergeCell ref="D74:D77"/>
    <mergeCell ref="D78:D80"/>
    <mergeCell ref="D45:D46"/>
    <mergeCell ref="D47:D48"/>
    <mergeCell ref="D50:D51"/>
    <mergeCell ref="D52:D54"/>
    <mergeCell ref="D55:D58"/>
    <mergeCell ref="D59:D61"/>
    <mergeCell ref="D30:D32"/>
    <mergeCell ref="D33:D34"/>
    <mergeCell ref="F4:F5"/>
    <mergeCell ref="F6:F9"/>
    <mergeCell ref="F10:F11"/>
    <mergeCell ref="F13:F15"/>
    <mergeCell ref="F16:F18"/>
    <mergeCell ref="E59:E61"/>
    <mergeCell ref="E62:E63"/>
    <mergeCell ref="E64:E67"/>
    <mergeCell ref="E68:E69"/>
    <mergeCell ref="E40:E42"/>
    <mergeCell ref="E43:E46"/>
    <mergeCell ref="E47:E49"/>
    <mergeCell ref="E50:E51"/>
    <mergeCell ref="E52:E54"/>
    <mergeCell ref="E55:E58"/>
    <mergeCell ref="E21:E22"/>
    <mergeCell ref="E23:E26"/>
    <mergeCell ref="E27:E29"/>
    <mergeCell ref="E30:E32"/>
    <mergeCell ref="E33:E36"/>
    <mergeCell ref="E37:E39"/>
    <mergeCell ref="F23:F26"/>
    <mergeCell ref="F27:F29"/>
    <mergeCell ref="F31:F32"/>
    <mergeCell ref="F33:F36"/>
    <mergeCell ref="E76:E77"/>
    <mergeCell ref="E78:E79"/>
    <mergeCell ref="E81:E82"/>
    <mergeCell ref="E83:E85"/>
    <mergeCell ref="E86:E88"/>
    <mergeCell ref="E72:E73"/>
    <mergeCell ref="E74:E75"/>
    <mergeCell ref="F78:F80"/>
    <mergeCell ref="F81:F82"/>
    <mergeCell ref="F83:F85"/>
    <mergeCell ref="F86:F88"/>
    <mergeCell ref="G4:G5"/>
    <mergeCell ref="G6:G7"/>
    <mergeCell ref="G8:G9"/>
    <mergeCell ref="G10:G11"/>
    <mergeCell ref="G14:G15"/>
    <mergeCell ref="G16:G18"/>
    <mergeCell ref="F55:F61"/>
    <mergeCell ref="F62:F63"/>
    <mergeCell ref="F64:F65"/>
    <mergeCell ref="F66:F67"/>
    <mergeCell ref="F68:F69"/>
    <mergeCell ref="F71:F77"/>
    <mergeCell ref="F37:F39"/>
    <mergeCell ref="F40:F42"/>
    <mergeCell ref="F43:F46"/>
    <mergeCell ref="F47:F49"/>
    <mergeCell ref="F50:F51"/>
    <mergeCell ref="F53:F54"/>
    <mergeCell ref="F19:F20"/>
    <mergeCell ref="F21:F22"/>
    <mergeCell ref="G64:G65"/>
    <mergeCell ref="G66:G67"/>
    <mergeCell ref="G35:G36"/>
    <mergeCell ref="G37:G38"/>
    <mergeCell ref="G40:G42"/>
    <mergeCell ref="G43:G46"/>
    <mergeCell ref="G47:G49"/>
    <mergeCell ref="G50:G51"/>
    <mergeCell ref="G19:G20"/>
    <mergeCell ref="G21:G22"/>
    <mergeCell ref="G23:G26"/>
    <mergeCell ref="G27:G29"/>
    <mergeCell ref="G31:G32"/>
    <mergeCell ref="G33:G34"/>
    <mergeCell ref="H33:H34"/>
    <mergeCell ref="H35:H36"/>
    <mergeCell ref="H37:H38"/>
    <mergeCell ref="H40:H42"/>
    <mergeCell ref="G86:G88"/>
    <mergeCell ref="H4:H5"/>
    <mergeCell ref="H6:H7"/>
    <mergeCell ref="H8:H9"/>
    <mergeCell ref="H10:H11"/>
    <mergeCell ref="H14:H15"/>
    <mergeCell ref="H16:H18"/>
    <mergeCell ref="H19:H20"/>
    <mergeCell ref="H21:H22"/>
    <mergeCell ref="H23:H26"/>
    <mergeCell ref="G68:G69"/>
    <mergeCell ref="G71:G73"/>
    <mergeCell ref="G74:G77"/>
    <mergeCell ref="G78:G80"/>
    <mergeCell ref="G81:G82"/>
    <mergeCell ref="G83:G85"/>
    <mergeCell ref="G53:G54"/>
    <mergeCell ref="G55:G58"/>
    <mergeCell ref="G59:G61"/>
    <mergeCell ref="G62:G63"/>
    <mergeCell ref="H78:H80"/>
    <mergeCell ref="H81:H82"/>
    <mergeCell ref="H83:H85"/>
    <mergeCell ref="H86:H88"/>
    <mergeCell ref="I4:I5"/>
    <mergeCell ref="I6:I7"/>
    <mergeCell ref="I8:I9"/>
    <mergeCell ref="I10:I11"/>
    <mergeCell ref="I14:I15"/>
    <mergeCell ref="I16:I18"/>
    <mergeCell ref="H62:H63"/>
    <mergeCell ref="H64:H65"/>
    <mergeCell ref="H66:H67"/>
    <mergeCell ref="H68:H69"/>
    <mergeCell ref="H71:H73"/>
    <mergeCell ref="H74:H77"/>
    <mergeCell ref="H43:H46"/>
    <mergeCell ref="H47:H49"/>
    <mergeCell ref="H50:H51"/>
    <mergeCell ref="H53:H54"/>
    <mergeCell ref="H55:H58"/>
    <mergeCell ref="H59:H61"/>
    <mergeCell ref="H27:H29"/>
    <mergeCell ref="H31:H32"/>
    <mergeCell ref="I40:I42"/>
    <mergeCell ref="I43:I46"/>
    <mergeCell ref="I47:I49"/>
    <mergeCell ref="I50:I51"/>
    <mergeCell ref="I19:I20"/>
    <mergeCell ref="I21:I22"/>
    <mergeCell ref="I23:I26"/>
    <mergeCell ref="I27:I29"/>
    <mergeCell ref="I31:I32"/>
    <mergeCell ref="I33:I34"/>
    <mergeCell ref="I86:I88"/>
    <mergeCell ref="J4:J5"/>
    <mergeCell ref="J6:J7"/>
    <mergeCell ref="J8:J9"/>
    <mergeCell ref="J10:J11"/>
    <mergeCell ref="J14:J15"/>
    <mergeCell ref="J16:J18"/>
    <mergeCell ref="J19:J20"/>
    <mergeCell ref="J21:J22"/>
    <mergeCell ref="J23:J26"/>
    <mergeCell ref="I68:I69"/>
    <mergeCell ref="I71:I73"/>
    <mergeCell ref="I74:I77"/>
    <mergeCell ref="I78:I80"/>
    <mergeCell ref="I81:I82"/>
    <mergeCell ref="I83:I85"/>
    <mergeCell ref="I53:I54"/>
    <mergeCell ref="I55:I58"/>
    <mergeCell ref="I59:I61"/>
    <mergeCell ref="I62:I63"/>
    <mergeCell ref="I64:I65"/>
    <mergeCell ref="I66:I67"/>
    <mergeCell ref="I35:I36"/>
    <mergeCell ref="I37:I38"/>
    <mergeCell ref="J83:J85"/>
    <mergeCell ref="J86:J87"/>
    <mergeCell ref="K4:K5"/>
    <mergeCell ref="K6:K9"/>
    <mergeCell ref="K10:K12"/>
    <mergeCell ref="K13:K18"/>
    <mergeCell ref="K19:K20"/>
    <mergeCell ref="K21:K22"/>
    <mergeCell ref="K23:K26"/>
    <mergeCell ref="J64:J65"/>
    <mergeCell ref="J66:J67"/>
    <mergeCell ref="J68:J70"/>
    <mergeCell ref="J71:J73"/>
    <mergeCell ref="J74:J77"/>
    <mergeCell ref="J78:J80"/>
    <mergeCell ref="J43:J46"/>
    <mergeCell ref="J47:J49"/>
    <mergeCell ref="J53:J54"/>
    <mergeCell ref="J55:J58"/>
    <mergeCell ref="J59:J61"/>
    <mergeCell ref="J62:J63"/>
    <mergeCell ref="J27:J28"/>
    <mergeCell ref="J31:J32"/>
    <mergeCell ref="J33:J34"/>
    <mergeCell ref="K59:K61"/>
    <mergeCell ref="K62:K67"/>
    <mergeCell ref="K27:K29"/>
    <mergeCell ref="K30:K36"/>
    <mergeCell ref="K37:K38"/>
    <mergeCell ref="K41:K42"/>
    <mergeCell ref="K43:K44"/>
    <mergeCell ref="K45:K46"/>
    <mergeCell ref="J81:J82"/>
    <mergeCell ref="J35:J36"/>
    <mergeCell ref="J37:J38"/>
    <mergeCell ref="J40:J42"/>
    <mergeCell ref="L33:L39"/>
    <mergeCell ref="L40:L42"/>
    <mergeCell ref="L43:L46"/>
    <mergeCell ref="L47:L49"/>
    <mergeCell ref="K86:K88"/>
    <mergeCell ref="L4:L5"/>
    <mergeCell ref="L6:L7"/>
    <mergeCell ref="L8:L9"/>
    <mergeCell ref="L10:L12"/>
    <mergeCell ref="L13:L15"/>
    <mergeCell ref="L16:L18"/>
    <mergeCell ref="L19:L20"/>
    <mergeCell ref="L21:L22"/>
    <mergeCell ref="L23:L26"/>
    <mergeCell ref="K68:K70"/>
    <mergeCell ref="K71:K73"/>
    <mergeCell ref="K74:K77"/>
    <mergeCell ref="K78:K80"/>
    <mergeCell ref="K81:K82"/>
    <mergeCell ref="K83:K85"/>
    <mergeCell ref="K47:K48"/>
    <mergeCell ref="K50:K51"/>
    <mergeCell ref="K52:K54"/>
    <mergeCell ref="K55:K58"/>
    <mergeCell ref="L86:L88"/>
    <mergeCell ref="M4:M5"/>
    <mergeCell ref="M6:M9"/>
    <mergeCell ref="M10:M11"/>
    <mergeCell ref="M13:M15"/>
    <mergeCell ref="M16:M20"/>
    <mergeCell ref="M21:M22"/>
    <mergeCell ref="M23:M26"/>
    <mergeCell ref="M27:M29"/>
    <mergeCell ref="M31:M32"/>
    <mergeCell ref="L72:L73"/>
    <mergeCell ref="L74:L75"/>
    <mergeCell ref="L76:L77"/>
    <mergeCell ref="L78:L79"/>
    <mergeCell ref="L81:L82"/>
    <mergeCell ref="L83:L85"/>
    <mergeCell ref="L50:L51"/>
    <mergeCell ref="L52:L58"/>
    <mergeCell ref="L59:L61"/>
    <mergeCell ref="L62:L63"/>
    <mergeCell ref="L64:L67"/>
    <mergeCell ref="L68:L69"/>
    <mergeCell ref="L27:L29"/>
    <mergeCell ref="L30:L32"/>
    <mergeCell ref="M81:M82"/>
    <mergeCell ref="M83:M85"/>
    <mergeCell ref="M86:M88"/>
    <mergeCell ref="M55:M58"/>
    <mergeCell ref="M59:M61"/>
    <mergeCell ref="M62:M63"/>
    <mergeCell ref="M64:M65"/>
    <mergeCell ref="M66:M67"/>
    <mergeCell ref="M68:M69"/>
    <mergeCell ref="N4:N5"/>
    <mergeCell ref="N6:N7"/>
    <mergeCell ref="N8:N9"/>
    <mergeCell ref="N10:N11"/>
    <mergeCell ref="N14:N15"/>
    <mergeCell ref="N16:N18"/>
    <mergeCell ref="M71:M73"/>
    <mergeCell ref="M74:M77"/>
    <mergeCell ref="M78:M80"/>
    <mergeCell ref="M33:M36"/>
    <mergeCell ref="M37:M39"/>
    <mergeCell ref="M40:M42"/>
    <mergeCell ref="M43:M49"/>
    <mergeCell ref="M50:M51"/>
    <mergeCell ref="M53:M54"/>
    <mergeCell ref="N64:N65"/>
    <mergeCell ref="N66:N67"/>
    <mergeCell ref="N35:N36"/>
    <mergeCell ref="N37:N38"/>
    <mergeCell ref="N40:N42"/>
    <mergeCell ref="N43:N46"/>
    <mergeCell ref="N47:N49"/>
    <mergeCell ref="N50:N51"/>
    <mergeCell ref="N19:N20"/>
    <mergeCell ref="N21:N22"/>
    <mergeCell ref="N23:N26"/>
    <mergeCell ref="N27:N29"/>
    <mergeCell ref="N31:N32"/>
    <mergeCell ref="N33:N34"/>
    <mergeCell ref="O33:O34"/>
    <mergeCell ref="O35:O36"/>
    <mergeCell ref="O37:O38"/>
    <mergeCell ref="O40:O42"/>
    <mergeCell ref="N86:N88"/>
    <mergeCell ref="O4:O5"/>
    <mergeCell ref="O6:O7"/>
    <mergeCell ref="O8:O9"/>
    <mergeCell ref="O10:O11"/>
    <mergeCell ref="O14:O15"/>
    <mergeCell ref="O16:O18"/>
    <mergeCell ref="O19:O20"/>
    <mergeCell ref="O21:O22"/>
    <mergeCell ref="O23:O26"/>
    <mergeCell ref="N68:N69"/>
    <mergeCell ref="N71:N73"/>
    <mergeCell ref="N74:N77"/>
    <mergeCell ref="N78:N80"/>
    <mergeCell ref="N81:N82"/>
    <mergeCell ref="N83:N85"/>
    <mergeCell ref="N53:N54"/>
    <mergeCell ref="N55:N58"/>
    <mergeCell ref="N59:N61"/>
    <mergeCell ref="N62:N63"/>
    <mergeCell ref="O78:O80"/>
    <mergeCell ref="O81:O82"/>
    <mergeCell ref="O83:O85"/>
    <mergeCell ref="O86:O88"/>
    <mergeCell ref="P4:P5"/>
    <mergeCell ref="P6:P7"/>
    <mergeCell ref="P8:P9"/>
    <mergeCell ref="P10:P11"/>
    <mergeCell ref="P14:P15"/>
    <mergeCell ref="P16:P18"/>
    <mergeCell ref="O62:O63"/>
    <mergeCell ref="O64:O65"/>
    <mergeCell ref="O66:O67"/>
    <mergeCell ref="O68:O69"/>
    <mergeCell ref="O71:O73"/>
    <mergeCell ref="O74:O77"/>
    <mergeCell ref="O43:O46"/>
    <mergeCell ref="O47:O49"/>
    <mergeCell ref="O50:O51"/>
    <mergeCell ref="O53:O54"/>
    <mergeCell ref="O55:O58"/>
    <mergeCell ref="O59:O61"/>
    <mergeCell ref="O27:O29"/>
    <mergeCell ref="O31:O32"/>
    <mergeCell ref="P81:P82"/>
    <mergeCell ref="P83:P85"/>
    <mergeCell ref="P86:P88"/>
    <mergeCell ref="P53:P54"/>
    <mergeCell ref="P55:P58"/>
    <mergeCell ref="P59:P61"/>
    <mergeCell ref="P62:P63"/>
    <mergeCell ref="P64:P67"/>
    <mergeCell ref="P68:P69"/>
    <mergeCell ref="Q4:Q5"/>
    <mergeCell ref="Q6:Q7"/>
    <mergeCell ref="Q8:Q9"/>
    <mergeCell ref="Q10:Q11"/>
    <mergeCell ref="Q14:Q15"/>
    <mergeCell ref="Q16:Q18"/>
    <mergeCell ref="P71:P73"/>
    <mergeCell ref="P74:P77"/>
    <mergeCell ref="P78:P80"/>
    <mergeCell ref="P35:P36"/>
    <mergeCell ref="P37:P38"/>
    <mergeCell ref="P40:P42"/>
    <mergeCell ref="P43:P46"/>
    <mergeCell ref="P47:P49"/>
    <mergeCell ref="P50:P51"/>
    <mergeCell ref="P19:P20"/>
    <mergeCell ref="P21:P22"/>
    <mergeCell ref="P23:P26"/>
    <mergeCell ref="P27:P29"/>
    <mergeCell ref="P31:P32"/>
    <mergeCell ref="P33:P34"/>
    <mergeCell ref="Q40:Q42"/>
    <mergeCell ref="Q43:Q46"/>
    <mergeCell ref="Q47:Q49"/>
    <mergeCell ref="Q50:Q51"/>
    <mergeCell ref="Q19:Q20"/>
    <mergeCell ref="Q21:Q22"/>
    <mergeCell ref="Q23:Q26"/>
    <mergeCell ref="Q27:Q28"/>
    <mergeCell ref="Q31:Q32"/>
    <mergeCell ref="Q33:Q34"/>
    <mergeCell ref="Q86:Q88"/>
    <mergeCell ref="R4:R5"/>
    <mergeCell ref="R6:R9"/>
    <mergeCell ref="R10:R12"/>
    <mergeCell ref="R13:R15"/>
    <mergeCell ref="R16:R18"/>
    <mergeCell ref="R19:R20"/>
    <mergeCell ref="R21:R22"/>
    <mergeCell ref="R23:R26"/>
    <mergeCell ref="R27:R29"/>
    <mergeCell ref="Q68:Q70"/>
    <mergeCell ref="Q71:Q73"/>
    <mergeCell ref="Q74:Q77"/>
    <mergeCell ref="Q78:Q80"/>
    <mergeCell ref="Q81:Q82"/>
    <mergeCell ref="Q83:Q85"/>
    <mergeCell ref="Q53:Q54"/>
    <mergeCell ref="Q55:Q58"/>
    <mergeCell ref="Q59:Q61"/>
    <mergeCell ref="Q62:Q63"/>
    <mergeCell ref="Q64:Q65"/>
    <mergeCell ref="Q66:Q67"/>
    <mergeCell ref="Q35:Q36"/>
    <mergeCell ref="Q37:Q38"/>
    <mergeCell ref="R83:R85"/>
    <mergeCell ref="R86:R88"/>
    <mergeCell ref="S4:S5"/>
    <mergeCell ref="S6:S9"/>
    <mergeCell ref="S10:S12"/>
    <mergeCell ref="S13:S15"/>
    <mergeCell ref="S16:S18"/>
    <mergeCell ref="S19:S20"/>
    <mergeCell ref="S21:S22"/>
    <mergeCell ref="R62:R63"/>
    <mergeCell ref="R64:R67"/>
    <mergeCell ref="R68:R70"/>
    <mergeCell ref="R71:R73"/>
    <mergeCell ref="R74:R77"/>
    <mergeCell ref="R78:R80"/>
    <mergeCell ref="R45:R46"/>
    <mergeCell ref="R47:R48"/>
    <mergeCell ref="R50:R51"/>
    <mergeCell ref="R52:R54"/>
    <mergeCell ref="R55:R58"/>
    <mergeCell ref="R59:R61"/>
    <mergeCell ref="R30:R32"/>
    <mergeCell ref="R33:R34"/>
    <mergeCell ref="R35:R36"/>
    <mergeCell ref="S55:S58"/>
    <mergeCell ref="S59:S61"/>
    <mergeCell ref="S23:S26"/>
    <mergeCell ref="S27:S29"/>
    <mergeCell ref="S30:S32"/>
    <mergeCell ref="S33:S36"/>
    <mergeCell ref="S37:S39"/>
    <mergeCell ref="S40:S42"/>
    <mergeCell ref="R81:R82"/>
    <mergeCell ref="R37:R38"/>
    <mergeCell ref="R41:R42"/>
    <mergeCell ref="R43:R44"/>
    <mergeCell ref="T27:T29"/>
    <mergeCell ref="T31:T32"/>
    <mergeCell ref="T33:T36"/>
    <mergeCell ref="T37:T39"/>
    <mergeCell ref="S78:S79"/>
    <mergeCell ref="S81:S82"/>
    <mergeCell ref="S83:S85"/>
    <mergeCell ref="S86:S88"/>
    <mergeCell ref="T4:T5"/>
    <mergeCell ref="T6:T9"/>
    <mergeCell ref="T10:T11"/>
    <mergeCell ref="T13:T15"/>
    <mergeCell ref="T16:T18"/>
    <mergeCell ref="T19:T20"/>
    <mergeCell ref="S62:S63"/>
    <mergeCell ref="S64:S67"/>
    <mergeCell ref="S68:S69"/>
    <mergeCell ref="S72:S73"/>
    <mergeCell ref="S74:S75"/>
    <mergeCell ref="S76:S77"/>
    <mergeCell ref="S43:S46"/>
    <mergeCell ref="S47:S49"/>
    <mergeCell ref="S50:S51"/>
    <mergeCell ref="S52:S54"/>
    <mergeCell ref="T74:T77"/>
    <mergeCell ref="T78:T80"/>
    <mergeCell ref="T81:T82"/>
    <mergeCell ref="T83:T85"/>
    <mergeCell ref="T86:T88"/>
    <mergeCell ref="U4:U5"/>
    <mergeCell ref="U6:U7"/>
    <mergeCell ref="U8:U9"/>
    <mergeCell ref="U10:U11"/>
    <mergeCell ref="U14:U15"/>
    <mergeCell ref="T59:T61"/>
    <mergeCell ref="T62:T63"/>
    <mergeCell ref="T64:T65"/>
    <mergeCell ref="T66:T67"/>
    <mergeCell ref="T68:T69"/>
    <mergeCell ref="T71:T73"/>
    <mergeCell ref="T40:T42"/>
    <mergeCell ref="T43:T46"/>
    <mergeCell ref="T47:T49"/>
    <mergeCell ref="T50:T51"/>
    <mergeCell ref="T53:T54"/>
    <mergeCell ref="T55:T58"/>
    <mergeCell ref="T21:T22"/>
    <mergeCell ref="T23:T26"/>
    <mergeCell ref="U62:U63"/>
    <mergeCell ref="U64:U65"/>
    <mergeCell ref="U33:U34"/>
    <mergeCell ref="U35:U36"/>
    <mergeCell ref="U37:U38"/>
    <mergeCell ref="U40:U42"/>
    <mergeCell ref="U43:U46"/>
    <mergeCell ref="U47:U49"/>
    <mergeCell ref="U16:U18"/>
    <mergeCell ref="U19:U20"/>
    <mergeCell ref="U21:U22"/>
    <mergeCell ref="U23:U26"/>
    <mergeCell ref="U27:U29"/>
    <mergeCell ref="U31:U32"/>
    <mergeCell ref="V31:V32"/>
    <mergeCell ref="V33:V34"/>
    <mergeCell ref="V35:V36"/>
    <mergeCell ref="V37:V38"/>
    <mergeCell ref="U83:U85"/>
    <mergeCell ref="U86:U88"/>
    <mergeCell ref="V4:V5"/>
    <mergeCell ref="V6:V7"/>
    <mergeCell ref="V8:V9"/>
    <mergeCell ref="V10:V11"/>
    <mergeCell ref="V14:V15"/>
    <mergeCell ref="V16:V18"/>
    <mergeCell ref="V19:V20"/>
    <mergeCell ref="V21:V22"/>
    <mergeCell ref="U66:U67"/>
    <mergeCell ref="U68:U69"/>
    <mergeCell ref="U71:U73"/>
    <mergeCell ref="U74:U77"/>
    <mergeCell ref="U78:U80"/>
    <mergeCell ref="U81:U82"/>
    <mergeCell ref="U50:U51"/>
    <mergeCell ref="U53:U54"/>
    <mergeCell ref="U55:U58"/>
    <mergeCell ref="U59:U61"/>
    <mergeCell ref="V74:V77"/>
    <mergeCell ref="V78:V80"/>
    <mergeCell ref="V81:V82"/>
    <mergeCell ref="V83:V85"/>
    <mergeCell ref="V86:V88"/>
    <mergeCell ref="W4:W5"/>
    <mergeCell ref="W6:W7"/>
    <mergeCell ref="W8:W9"/>
    <mergeCell ref="W10:W11"/>
    <mergeCell ref="W14:W15"/>
    <mergeCell ref="V59:V61"/>
    <mergeCell ref="V62:V63"/>
    <mergeCell ref="V64:V65"/>
    <mergeCell ref="V66:V67"/>
    <mergeCell ref="V68:V69"/>
    <mergeCell ref="V71:V73"/>
    <mergeCell ref="V40:V42"/>
    <mergeCell ref="V43:V46"/>
    <mergeCell ref="V47:V49"/>
    <mergeCell ref="V50:V51"/>
    <mergeCell ref="V53:V54"/>
    <mergeCell ref="V55:V58"/>
    <mergeCell ref="V23:V26"/>
    <mergeCell ref="V27:V29"/>
    <mergeCell ref="W62:W63"/>
    <mergeCell ref="W64:W65"/>
    <mergeCell ref="W33:W34"/>
    <mergeCell ref="W35:W36"/>
    <mergeCell ref="W37:W38"/>
    <mergeCell ref="W40:W42"/>
    <mergeCell ref="W43:W46"/>
    <mergeCell ref="W47:W49"/>
    <mergeCell ref="W16:W18"/>
    <mergeCell ref="W19:W20"/>
    <mergeCell ref="W21:W22"/>
    <mergeCell ref="W23:W26"/>
    <mergeCell ref="W27:W29"/>
    <mergeCell ref="W31:W32"/>
    <mergeCell ref="X31:X32"/>
    <mergeCell ref="X33:X34"/>
    <mergeCell ref="X35:X36"/>
    <mergeCell ref="X37:X38"/>
    <mergeCell ref="W83:W85"/>
    <mergeCell ref="W86:W88"/>
    <mergeCell ref="X4:X5"/>
    <mergeCell ref="X6:X7"/>
    <mergeCell ref="X8:X9"/>
    <mergeCell ref="X10:X11"/>
    <mergeCell ref="X14:X15"/>
    <mergeCell ref="X16:X18"/>
    <mergeCell ref="X19:X20"/>
    <mergeCell ref="X21:X22"/>
    <mergeCell ref="W66:W67"/>
    <mergeCell ref="W68:W69"/>
    <mergeCell ref="W71:W73"/>
    <mergeCell ref="W74:W77"/>
    <mergeCell ref="W78:W80"/>
    <mergeCell ref="W81:W82"/>
    <mergeCell ref="W50:W51"/>
    <mergeCell ref="W53:W54"/>
    <mergeCell ref="W55:W58"/>
    <mergeCell ref="W59:W61"/>
    <mergeCell ref="X78:X80"/>
    <mergeCell ref="X81:X82"/>
    <mergeCell ref="X83:X85"/>
    <mergeCell ref="X86:X87"/>
    <mergeCell ref="Y4:Y5"/>
    <mergeCell ref="Y6:Y9"/>
    <mergeCell ref="Y10:Y12"/>
    <mergeCell ref="Y13:Y15"/>
    <mergeCell ref="Y16:Y18"/>
    <mergeCell ref="Y19:Y20"/>
    <mergeCell ref="X62:X63"/>
    <mergeCell ref="X64:X65"/>
    <mergeCell ref="X66:X67"/>
    <mergeCell ref="X68:X70"/>
    <mergeCell ref="X71:X73"/>
    <mergeCell ref="X74:X77"/>
    <mergeCell ref="X40:X42"/>
    <mergeCell ref="X43:X46"/>
    <mergeCell ref="X47:X49"/>
    <mergeCell ref="X53:X54"/>
    <mergeCell ref="X55:X58"/>
    <mergeCell ref="X59:X61"/>
    <mergeCell ref="X23:X26"/>
    <mergeCell ref="X27:X29"/>
    <mergeCell ref="Y37:Y38"/>
    <mergeCell ref="Y41:Y42"/>
    <mergeCell ref="Y43:Y44"/>
    <mergeCell ref="Y45:Y46"/>
    <mergeCell ref="Y47:Y48"/>
    <mergeCell ref="Y50:Y51"/>
    <mergeCell ref="Y21:Y22"/>
    <mergeCell ref="Y23:Y26"/>
    <mergeCell ref="Y27:Y29"/>
    <mergeCell ref="Y30:Y32"/>
    <mergeCell ref="Y33:Y34"/>
    <mergeCell ref="Y35:Y36"/>
    <mergeCell ref="Y71:Y73"/>
    <mergeCell ref="Y74:Y77"/>
    <mergeCell ref="Y78:Y80"/>
    <mergeCell ref="Y81:Y82"/>
    <mergeCell ref="Y83:Y85"/>
    <mergeCell ref="Y86:Y88"/>
    <mergeCell ref="Y52:Y54"/>
    <mergeCell ref="Y55:Y58"/>
    <mergeCell ref="Y59:Y61"/>
    <mergeCell ref="Y62:Y63"/>
    <mergeCell ref="Y64:Y67"/>
    <mergeCell ref="Y68:Y70"/>
    <mergeCell ref="Z27:Z29"/>
    <mergeCell ref="Z30:Z32"/>
    <mergeCell ref="Z33:Z36"/>
    <mergeCell ref="Z4:Z5"/>
    <mergeCell ref="Z6:Z7"/>
    <mergeCell ref="Z8:Z9"/>
    <mergeCell ref="Z10:Z12"/>
    <mergeCell ref="Z13:Z15"/>
    <mergeCell ref="Z16:Z18"/>
    <mergeCell ref="AA13:AA15"/>
    <mergeCell ref="AA16:AA18"/>
    <mergeCell ref="AA19:AA20"/>
    <mergeCell ref="Z74:Z75"/>
    <mergeCell ref="Z76:Z77"/>
    <mergeCell ref="Z78:Z79"/>
    <mergeCell ref="Z81:Z82"/>
    <mergeCell ref="Z83:Z85"/>
    <mergeCell ref="Z86:Z88"/>
    <mergeCell ref="Z55:Z58"/>
    <mergeCell ref="Z59:Z61"/>
    <mergeCell ref="Z62:Z63"/>
    <mergeCell ref="Z64:Z67"/>
    <mergeCell ref="Z68:Z69"/>
    <mergeCell ref="Z72:Z73"/>
    <mergeCell ref="Z37:Z39"/>
    <mergeCell ref="Z40:Z42"/>
    <mergeCell ref="Z43:Z46"/>
    <mergeCell ref="Z47:Z49"/>
    <mergeCell ref="Z50:Z51"/>
    <mergeCell ref="Z52:Z54"/>
    <mergeCell ref="Z19:Z20"/>
    <mergeCell ref="Z21:Z22"/>
    <mergeCell ref="Z23:Z26"/>
    <mergeCell ref="AA81:AA82"/>
    <mergeCell ref="AA83:AA85"/>
    <mergeCell ref="AA86:AA88"/>
    <mergeCell ref="AA57:AA58"/>
    <mergeCell ref="AA59:AA61"/>
    <mergeCell ref="AA62:AA63"/>
    <mergeCell ref="AA64:AA65"/>
    <mergeCell ref="AA66:AA67"/>
    <mergeCell ref="AA68:AA69"/>
    <mergeCell ref="AB4:AB5"/>
    <mergeCell ref="AB6:AB7"/>
    <mergeCell ref="AB8:AB9"/>
    <mergeCell ref="AB10:AB11"/>
    <mergeCell ref="AB14:AB15"/>
    <mergeCell ref="AB16:AB18"/>
    <mergeCell ref="AA71:AA73"/>
    <mergeCell ref="AA74:AA77"/>
    <mergeCell ref="AA78:AA79"/>
    <mergeCell ref="AA40:AA42"/>
    <mergeCell ref="AA43:AA46"/>
    <mergeCell ref="AA47:AA49"/>
    <mergeCell ref="AA50:AA51"/>
    <mergeCell ref="AA53:AA54"/>
    <mergeCell ref="AA55:AA56"/>
    <mergeCell ref="AA21:AA22"/>
    <mergeCell ref="AA23:AA26"/>
    <mergeCell ref="AA27:AA29"/>
    <mergeCell ref="AA31:AA32"/>
    <mergeCell ref="AA33:AA36"/>
    <mergeCell ref="AA37:AA39"/>
    <mergeCell ref="AA4:AA5"/>
    <mergeCell ref="AA6:AA9"/>
    <mergeCell ref="AA10:AA11"/>
    <mergeCell ref="AB64:AB65"/>
    <mergeCell ref="AB66:AB67"/>
    <mergeCell ref="AB35:AB36"/>
    <mergeCell ref="AB37:AB38"/>
    <mergeCell ref="AB40:AB42"/>
    <mergeCell ref="AB43:AB46"/>
    <mergeCell ref="AB47:AB49"/>
    <mergeCell ref="AB50:AB51"/>
    <mergeCell ref="AB19:AB20"/>
    <mergeCell ref="AB21:AB22"/>
    <mergeCell ref="AB23:AB26"/>
    <mergeCell ref="AB27:AB29"/>
    <mergeCell ref="AB31:AB32"/>
    <mergeCell ref="AB33:AB34"/>
    <mergeCell ref="AC33:AC34"/>
    <mergeCell ref="AC35:AC36"/>
    <mergeCell ref="AC37:AC38"/>
    <mergeCell ref="AC40:AC42"/>
    <mergeCell ref="AB86:AB88"/>
    <mergeCell ref="AC4:AC5"/>
    <mergeCell ref="AC6:AC7"/>
    <mergeCell ref="AC8:AC9"/>
    <mergeCell ref="AC10:AC11"/>
    <mergeCell ref="AC14:AC15"/>
    <mergeCell ref="AC16:AC18"/>
    <mergeCell ref="AC19:AC20"/>
    <mergeCell ref="AC21:AC22"/>
    <mergeCell ref="AC23:AC26"/>
    <mergeCell ref="AB68:AB69"/>
    <mergeCell ref="AB71:AB73"/>
    <mergeCell ref="AB74:AB77"/>
    <mergeCell ref="AB78:AB80"/>
    <mergeCell ref="AB81:AB82"/>
    <mergeCell ref="AB83:AB85"/>
    <mergeCell ref="AB53:AB54"/>
    <mergeCell ref="AB55:AB58"/>
    <mergeCell ref="AB59:AB61"/>
    <mergeCell ref="AB62:AB63"/>
    <mergeCell ref="AC78:AC80"/>
    <mergeCell ref="AC81:AC82"/>
    <mergeCell ref="AC83:AC85"/>
    <mergeCell ref="AC86:AC88"/>
    <mergeCell ref="AD4:AD5"/>
    <mergeCell ref="AD6:AD7"/>
    <mergeCell ref="AD8:AD9"/>
    <mergeCell ref="AD10:AD11"/>
    <mergeCell ref="AD14:AD15"/>
    <mergeCell ref="AD16:AD18"/>
    <mergeCell ref="AC62:AC63"/>
    <mergeCell ref="AC64:AC65"/>
    <mergeCell ref="AC66:AC67"/>
    <mergeCell ref="AC68:AC69"/>
    <mergeCell ref="AC71:AC73"/>
    <mergeCell ref="AC74:AC77"/>
    <mergeCell ref="AC43:AC46"/>
    <mergeCell ref="AC47:AC49"/>
    <mergeCell ref="AC50:AC51"/>
    <mergeCell ref="AC53:AC54"/>
    <mergeCell ref="AC55:AC58"/>
    <mergeCell ref="AC59:AC61"/>
    <mergeCell ref="AC27:AC29"/>
    <mergeCell ref="AC31:AC32"/>
    <mergeCell ref="AD64:AD65"/>
    <mergeCell ref="AD66:AD67"/>
    <mergeCell ref="AD35:AD36"/>
    <mergeCell ref="AD37:AD38"/>
    <mergeCell ref="AD40:AD42"/>
    <mergeCell ref="AD43:AD46"/>
    <mergeCell ref="AD47:AD49"/>
    <mergeCell ref="AD50:AD51"/>
    <mergeCell ref="AD19:AD20"/>
    <mergeCell ref="AD21:AD22"/>
    <mergeCell ref="AD23:AD26"/>
    <mergeCell ref="AD27:AD29"/>
    <mergeCell ref="AD31:AD32"/>
    <mergeCell ref="AD33:AD34"/>
    <mergeCell ref="AE33:AE34"/>
    <mergeCell ref="AE35:AE36"/>
    <mergeCell ref="AE37:AE38"/>
    <mergeCell ref="AE40:AE42"/>
    <mergeCell ref="AD86:AD88"/>
    <mergeCell ref="AE4:AE5"/>
    <mergeCell ref="AE6:AE7"/>
    <mergeCell ref="AE8:AE9"/>
    <mergeCell ref="AE10:AE11"/>
    <mergeCell ref="AE14:AE15"/>
    <mergeCell ref="AE16:AE18"/>
    <mergeCell ref="AE19:AE20"/>
    <mergeCell ref="AE21:AE22"/>
    <mergeCell ref="AE23:AE26"/>
    <mergeCell ref="AD68:AD69"/>
    <mergeCell ref="AD72:AD73"/>
    <mergeCell ref="AD74:AD77"/>
    <mergeCell ref="AD78:AD80"/>
    <mergeCell ref="AD81:AD82"/>
    <mergeCell ref="AD83:AD85"/>
    <mergeCell ref="AD53:AD54"/>
    <mergeCell ref="AD55:AD58"/>
    <mergeCell ref="AD59:AD60"/>
    <mergeCell ref="AD62:AD63"/>
    <mergeCell ref="AE81:AE82"/>
    <mergeCell ref="AE83:AE85"/>
    <mergeCell ref="AE86:AE87"/>
    <mergeCell ref="AF4:AF5"/>
    <mergeCell ref="AF6:AF7"/>
    <mergeCell ref="AF8:AF9"/>
    <mergeCell ref="AF10:AF12"/>
    <mergeCell ref="AF13:AF15"/>
    <mergeCell ref="AF16:AF18"/>
    <mergeCell ref="AF19:AF20"/>
    <mergeCell ref="AE64:AE65"/>
    <mergeCell ref="AE66:AE67"/>
    <mergeCell ref="AE68:AE70"/>
    <mergeCell ref="AE71:AE73"/>
    <mergeCell ref="AE74:AE77"/>
    <mergeCell ref="AE78:AE80"/>
    <mergeCell ref="AE43:AE46"/>
    <mergeCell ref="AE47:AE49"/>
    <mergeCell ref="AE53:AE54"/>
    <mergeCell ref="AE55:AE58"/>
    <mergeCell ref="AE59:AE61"/>
    <mergeCell ref="AE62:AE63"/>
    <mergeCell ref="AE27:AE28"/>
    <mergeCell ref="AE31:AE32"/>
    <mergeCell ref="AF35:AF36"/>
    <mergeCell ref="AF37:AF38"/>
    <mergeCell ref="AF41:AF42"/>
    <mergeCell ref="AF43:AF44"/>
    <mergeCell ref="AF45:AF46"/>
    <mergeCell ref="AF47:AF48"/>
    <mergeCell ref="AF21:AF22"/>
    <mergeCell ref="AF23:AF24"/>
    <mergeCell ref="AF25:AF26"/>
    <mergeCell ref="AF27:AF29"/>
    <mergeCell ref="AF30:AF32"/>
    <mergeCell ref="AF33:AF34"/>
    <mergeCell ref="AF71:AF73"/>
    <mergeCell ref="AF74:AF77"/>
    <mergeCell ref="AF78:AF79"/>
    <mergeCell ref="AF81:AF82"/>
    <mergeCell ref="AF83:AF85"/>
    <mergeCell ref="AF86:AF88"/>
    <mergeCell ref="AF52:AF54"/>
    <mergeCell ref="AF55:AF58"/>
    <mergeCell ref="AF59:AF61"/>
    <mergeCell ref="AF62:AF63"/>
    <mergeCell ref="AF64:AF67"/>
    <mergeCell ref="AF68:AF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2025-12-04T07:57:11Z</dcterms:created>
  <dcterms:modified xsi:type="dcterms:W3CDTF">2025-12-05T01:10:45Z</dcterms:modified>
</cp:coreProperties>
</file>