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"/>
    </mc:Choice>
  </mc:AlternateContent>
  <xr:revisionPtr revIDLastSave="0" documentId="8_{28EAEFAD-3D0A-4FDB-8081-22B44ED105D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1.01.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" i="2" l="1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<sst xmlns="http://schemas.openxmlformats.org/spreadsheetml/2006/main" count="939" uniqueCount="273">
  <si>
    <t>DNA Discovery SE Asia</t>
  </si>
  <si>
    <t>Sunday</t>
  </si>
  <si>
    <t>Monday</t>
  </si>
  <si>
    <t>Tuesday</t>
  </si>
  <si>
    <t>Wednesday</t>
  </si>
  <si>
    <t>Thursday</t>
  </si>
  <si>
    <t>Friday</t>
  </si>
  <si>
    <t>Saturday</t>
  </si>
  <si>
    <t>SINSTD</t>
  </si>
  <si>
    <t>Ghost Adventures (Season 19) - Terror At The Toy Shop (1)</t>
  </si>
  <si>
    <t>Deadliest Catch (Season 22) - Kings Of The Frozen North (1)</t>
  </si>
  <si>
    <t>How To Catch A Dirtbag (Season 1) - Mystery Pistol Packer, The (4)</t>
  </si>
  <si>
    <t>Expedition Unknown (Season 11) - Chasing Civil War Gold (9)</t>
  </si>
  <si>
    <t>Who Hired The Hitman? - Hard Man To Kill, A (3)</t>
  </si>
  <si>
    <t>Deadliest Catch (Season 21) - Milliondollar Bounties (16)</t>
  </si>
  <si>
    <t>Gold Rush (Season 16) (Specials) - Rookie Mine Boss Showdown (3)</t>
  </si>
  <si>
    <t>Gold Rush (Season 16) - Eager Beavers (2)</t>
  </si>
  <si>
    <t>Gold Rush (Season 16) - Ricks Bold Call (3)</t>
  </si>
  <si>
    <t>Gold Rush (Season 16) - Buzz In The Hills (4)</t>
  </si>
  <si>
    <t>Gold Rush: Mine Rescue With Freddy &amp; Juan (Season - Forty Days To Fail Or Fortune (9)</t>
  </si>
  <si>
    <t>Last Woodsmen (Season 2), The - Taking On Water (14)</t>
  </si>
  <si>
    <t>Marvelous City (Season 2) - Sanya (4)</t>
  </si>
  <si>
    <t>Mystery At Blind Frog Ranch (Season 5) - Giants Door, The (5)</t>
  </si>
  <si>
    <t>Building Off The Grid (Season 5r) - Building Off The Grid Waterfront Builds (4)</t>
  </si>
  <si>
    <t>Building Off The Grid (Season 5r) - Building Off The Grid First Time Builders (5)</t>
  </si>
  <si>
    <t>Mud Madness (Season 2) - Young And The Reckless, The (6)</t>
  </si>
  <si>
    <t>Port Control: Spain - Episode 9 (9)</t>
  </si>
  <si>
    <t>Port Control: Spain - Episode 10 (10)</t>
  </si>
  <si>
    <t>Building Off The Grid (Season 5r) - Most Remote (1)</t>
  </si>
  <si>
    <t>Deadliest Catch (Season 21) - Fail Fast Fail Often (11)</t>
  </si>
  <si>
    <t>Curious Case Of... (Season 2), The - Woman Dying For Attention, The (1)</t>
  </si>
  <si>
    <t>Building Off The Grid (Season 5r) - Building Off The Grid Most Sustainable (6)</t>
  </si>
  <si>
    <t>Deadliest Catch (Season 21) - Beyond The Breaking Point (15)</t>
  </si>
  <si>
    <t>Deadliest Catch (Season 13) - Lost At Sea (18)</t>
  </si>
  <si>
    <t>Deadliest Catch (Season 13) - Last Damn Arctic Storm (19)</t>
  </si>
  <si>
    <t>Deadliest Catch (Season 14 Specials) - Born Into Chaos (5)</t>
  </si>
  <si>
    <t>Beyond Engineering Guardians Of Flight</t>
  </si>
  <si>
    <t>Filthy Fortunes (Season 2) - Fab Four And A Big Score (5)</t>
  </si>
  <si>
    <t>What Shark Attacked</t>
  </si>
  <si>
    <t>Deadliest Catch (Season 22) - Headlong Into Halong (2)</t>
  </si>
  <si>
    <t>Last Woodsmen (Season 2), The - Devils Chute (15)</t>
  </si>
  <si>
    <t>Mystery At Blind Frog Ranch (Season 5) - Expelling The Curse (6)</t>
  </si>
  <si>
    <t>Building Off The Grid (Season 5r) - Most Epic (2)</t>
  </si>
  <si>
    <t>Deadliest Catch (Season 21) - Kidney Punch (12)</t>
  </si>
  <si>
    <t>Building Off The Grid (Season 5r) - Building Off The Grid Mountain Builds (7)</t>
  </si>
  <si>
    <t>Homestead Rescue (Season 7) (Specials) - Hundred Homestead Highway (1)</t>
  </si>
  <si>
    <t>River Monsters (Season 2) - Hidden Predator (7)</t>
  </si>
  <si>
    <t>River Monsters (Season 3) - Flesh Ripper (1)</t>
  </si>
  <si>
    <t>Masterchef Asia (Season 1) - Episode 6 (6)</t>
  </si>
  <si>
    <t>Street Outlaws (Season 6) - Highpowered Players (30)</t>
  </si>
  <si>
    <t>Dual Survival (Season 5) - Grin And Bear It (2)</t>
  </si>
  <si>
    <t>River Monsters (Season 3) - Mutilator, The (2)</t>
  </si>
  <si>
    <t>In The Eye Of The Storm (Season 3) - Nightmare In May (2)</t>
  </si>
  <si>
    <t>Homestead Rescue (Season 7) - Fire Country Fury (2)</t>
  </si>
  <si>
    <t>Building Off The Grid (Season 5r) - Most Unique (3)</t>
  </si>
  <si>
    <t>Deadliest Catch (Season 21) - Ice Peril (13)</t>
  </si>
  <si>
    <t>Building Off The Grid (Season 5r) - Family Builds (8)</t>
  </si>
  <si>
    <t>Expedition Unknown: Shark Secrets - Expedition Unknown Shark Secrets (1)</t>
  </si>
  <si>
    <t>Deadliest Catch (Season 20) - King Crab Derby (1)</t>
  </si>
  <si>
    <t>Masterchef Asia (Season 1) - Episode 7 (7)</t>
  </si>
  <si>
    <t>How To Catch A Dirtbag (Season 1) - Nightmare Neighbor, The (5)</t>
  </si>
  <si>
    <t>Neighborhood Watch - Well That Didnt Go As Planned (1)</t>
  </si>
  <si>
    <t>Neighborhood Watch - Maximum Cringe (2)</t>
  </si>
  <si>
    <t>Junk Or Jackpot? (Season 1) - Its A Doll World After All (5)</t>
  </si>
  <si>
    <t>Junk Or Jackpot? (Season 1) - Game Overhaul (4)</t>
  </si>
  <si>
    <t>Ghost Adventures (Season 19) - Great Saltair Curse, The (2)</t>
  </si>
  <si>
    <t>Harpoon Hunters (Season 1) - Late Season Monsters (7)</t>
  </si>
  <si>
    <t>Deadliest Catch (Season 21) - Bring Out The Monster (14)</t>
  </si>
  <si>
    <t>Building Off The Grid (Season 5r) - Forest Builds (9)</t>
  </si>
  <si>
    <t>Kevin Hart's Muscle Car Crew - How Low Can You Go (4)</t>
  </si>
  <si>
    <t>Kevin Hart's Muscle Car Crew - Ripping Around The Track (5)</t>
  </si>
  <si>
    <t>High Speed Chase (Season 2) - We Might Die Today (5)</t>
  </si>
  <si>
    <t>Race To The Antarctic: Mysteries At The Museum (Sp01)</t>
  </si>
  <si>
    <t>Mud Madness (Season 2) - Bryce Slips Megan Rips (7)</t>
  </si>
  <si>
    <t>Kindig Customs (Season 9) - Super Charged And Super Secret (15)</t>
  </si>
  <si>
    <t>Kevin Hart's Muscle Car Crew - Boyz Have Auction Fever, The (6)</t>
  </si>
  <si>
    <t>Kevin Hart's Muscle Car Crew - No Fs To Give (7)</t>
  </si>
  <si>
    <t>Ant Anstead: Born Mechanic (Season 2) - Ford Transit The Final Push (8)</t>
  </si>
  <si>
    <t>Building Off The Grid (Season 5r) - Building Off The Grid How Are They Now (10)</t>
  </si>
  <si>
    <t>Crimes Gone Viral (Season 2) - Vicious Abductions (14)</t>
  </si>
  <si>
    <t>Crimes Gone Viral (Season 2) - Horror In The Street (15)</t>
  </si>
  <si>
    <t>Border Control: Spain (Season 7) - Episode 3 (3)</t>
  </si>
  <si>
    <t>Border Control: Spain (Season 7) - Episode 4 (4)</t>
  </si>
  <si>
    <t>Border Control: Spain (Season 5r) - Episode 7 (7)</t>
  </si>
  <si>
    <t>Border Control: Spain (Season 5r) - Episode 8 (8)</t>
  </si>
  <si>
    <t>Border Control: Spain (Season 8) - Episode 3 (3)</t>
  </si>
  <si>
    <t>Border Control: Spain (Season 8) - Episode 4 (4)</t>
  </si>
  <si>
    <t>Port Control: Spain - Episode 11 (11)</t>
  </si>
  <si>
    <t>Port Control: Spain - Episode 12 (12)</t>
  </si>
  <si>
    <t>Crimes Gone Viral (Season 2) - Reckless At The Wheel (16)</t>
  </si>
  <si>
    <t>Crimes Gone Viral (Season 2) - Where Is He Hiding (17)</t>
  </si>
  <si>
    <t>Who Hired The Hitman? - Murder Of Big Joe, The (4)</t>
  </si>
  <si>
    <t>Curious Case Of... (Season 2), The - Town With Tourettes, The (3)</t>
  </si>
  <si>
    <t>911: Did The Killer Call? - Suspect 1 (1)</t>
  </si>
  <si>
    <t>Gold Rush (Season 16) - Pick Me Someone To Fire (5)</t>
  </si>
  <si>
    <t>Gold Rush (Season 16) - Weasel, The (6)</t>
  </si>
  <si>
    <t>Gold Rush (Season 16) - Surprise Fortunes (7)</t>
  </si>
  <si>
    <t>Gold Rush (Season 16) (Specials) - No Off Days (6)</t>
  </si>
  <si>
    <t>Gold Rush (Season 16) - Parker Comes Calling (8)</t>
  </si>
  <si>
    <t>Marvelous City (Season 2) - Macao (5)</t>
  </si>
  <si>
    <t>Building Off The Grid (Season 6) - Tennessee Dome Home (1)</t>
  </si>
  <si>
    <t>Deadliest Catch (Season 14) - Battle Lines (1)</t>
  </si>
  <si>
    <t>Deadliest Catch (Season 14) - First Blood (2)</t>
  </si>
  <si>
    <t>Filthy Fortunes (Season 2) - Matts Michigan Magic (1)</t>
  </si>
  <si>
    <t>How To Train A Great White</t>
  </si>
  <si>
    <t>Deadliest Catch (Season 22) - Stack Fire (3)</t>
  </si>
  <si>
    <t>Last Woodsmen (Season 2), The - Winters Wrath (16)</t>
  </si>
  <si>
    <t>Mystery At Blind Frog Ranch (Season 5) - Explosive Ground (7)</t>
  </si>
  <si>
    <t>Building Off The Grid (Season 6) - Arkansas Mountain Treehouse (2)</t>
  </si>
  <si>
    <t>Street Outlaws (Season 6) - Turnt Up Tulsa (31)</t>
  </si>
  <si>
    <t>Dual Survival (Season 5) - Swamplandia (3)</t>
  </si>
  <si>
    <t>River Monsters (Season 3) - Cold Blooded Horror (3)</t>
  </si>
  <si>
    <t>In The Eye Of The Storm (Season 3) - That Cars Flying (7)</t>
  </si>
  <si>
    <t>Homestead Rescue (Season 7) - Two Miles High And Dry (4)</t>
  </si>
  <si>
    <t>Building Off The Grid (Season 6) - Georgia Mountain Silo (3)</t>
  </si>
  <si>
    <t>Deadliest Catch (Season 20) - Titan Among Men, A (3)</t>
  </si>
  <si>
    <t>Deadliest Catch (Season 20) - Lights Out (4)</t>
  </si>
  <si>
    <t>Deadliest Catch (Season 20) - Twice Bitten Twice Shy (5)</t>
  </si>
  <si>
    <t>Masterchef Asia (Season 1) - Episode 8 (8)</t>
  </si>
  <si>
    <t>How To Catch A Dirtbag (Season 1) - Bumper Sticker Brawl, The (6)</t>
  </si>
  <si>
    <t>Neighborhood Watch - Perils Of Parenting, The (3)</t>
  </si>
  <si>
    <t>Neighborhood Watch - You Talkin To Me (4)</t>
  </si>
  <si>
    <t>Junk Or Jackpot? (Season 1) - Welcome To The Doll House (3)</t>
  </si>
  <si>
    <t>Junk Or Jackpot? (Season 1) - Vinyl Countdown, The (2)</t>
  </si>
  <si>
    <t>Ghost Adventures (Season 19) - Haunting In The Hills (3)</t>
  </si>
  <si>
    <t>Harpoon Hunters (Season 1) - Fog Of War (8)</t>
  </si>
  <si>
    <t>Building Off The Grid (Season 6) - Utah Desert Cabin (4)</t>
  </si>
  <si>
    <t>High Speed Chase (Season 2) - Training Day (6)</t>
  </si>
  <si>
    <t>Wheeler Dealers World Tour (Season 2) - Mexico Baja Bug (1)</t>
  </si>
  <si>
    <t>Mud Madness (Season 2) - Mud Cup Meltdown (8)</t>
  </si>
  <si>
    <t>Kindig Customs (Season 9) - Deadliest Car (16)</t>
  </si>
  <si>
    <t>Ant Anstead: Born Mechanic (Season 3) - Sprite Falling For A Frogeye (1)</t>
  </si>
  <si>
    <t>Kevin Hart's Muscle Car Crew - Car Club Is Born, A (8)</t>
  </si>
  <si>
    <t>Street Outlaws: No Prep Kings: The Great Eight (SE - Race To 100k, The (1)</t>
  </si>
  <si>
    <t>Building Off The Grid (Season 6) - Colorado Straw Bale Home (5)</t>
  </si>
  <si>
    <t>Border Control: Spain (Season 7) - Episode 5 (5)</t>
  </si>
  <si>
    <t>Border Control: Spain (Season 7) - Episode 6 (6)</t>
  </si>
  <si>
    <t>Border Control: Spain (Season 5r) - Episode 9 (9)</t>
  </si>
  <si>
    <t>Border Control: Spain (Season 5r) - Episode 10 (10)</t>
  </si>
  <si>
    <t>Border Control: Spain (Season 8) - Episode 5 (5)</t>
  </si>
  <si>
    <t>Border Control: Spain (Season 8) - Episode 6 (6)</t>
  </si>
  <si>
    <t>Port Control: Spain - Episode 13 (13)</t>
  </si>
  <si>
    <t>Port Control: Spain - Episode 14 (14)</t>
  </si>
  <si>
    <t>Crimes Gone Viral (Season 2) - We See You (18)</t>
  </si>
  <si>
    <t>Crimes Gone Viral (Season 2) - Criminals Gone Wild (19)</t>
  </si>
  <si>
    <t>Who Hired The Hitman? - Dead Body Shop (5)</t>
  </si>
  <si>
    <t>Curious Case Of... (Season 2), The - Corpse Who Came To Dinner, The (8)</t>
  </si>
  <si>
    <t>911: Did The Killer Call? - Suspect On The Line (2)</t>
  </si>
  <si>
    <t>Gold Rush (Season 16) - Playing With Fire (9)</t>
  </si>
  <si>
    <t>Gold Rush (Season 16) (Specials) - When Parker Met Rick (2)</t>
  </si>
  <si>
    <t>Gold Rush (Season 16) - Cleaning Up In Vegas (11)</t>
  </si>
  <si>
    <t>Gold Rush (Season 16) (Specials) - Top Ten Fanfavorite Moments (5)</t>
  </si>
  <si>
    <t>Gold Rush (Season 16) - On Shaky Ground (12)</t>
  </si>
  <si>
    <t>Marvelous City (Season 2) - Chengdu (6)</t>
  </si>
  <si>
    <t>Building Off The Grid (Season 6) - Georgia Appalachian Aframe (6)</t>
  </si>
  <si>
    <t>Deadliest Catch (Season 14) - Dead In The Water (3)</t>
  </si>
  <si>
    <t>Deadliest Catch (Season 14) - Salt Wounds (4)</t>
  </si>
  <si>
    <t>Deadliest Catch (Season 14) - Collision Void (5)</t>
  </si>
  <si>
    <t>Filthy Fortunes (Season 2) - Barnstorming For Dollars (4)</t>
  </si>
  <si>
    <t>Thresher Shark Stun To Kill</t>
  </si>
  <si>
    <t>Deadliest Catch (Season 22) - Hunger Game (4)</t>
  </si>
  <si>
    <t>Jeremy Wade's Dark Waters - Alaskas Lost River Kings (1)</t>
  </si>
  <si>
    <t>Mystery At Blind Frog Ranch (Season 5) - Descending The Golden Staircase (8)</t>
  </si>
  <si>
    <t>Building Off The Grid (Season 6) - Missouri Modern Farmhouse (7)</t>
  </si>
  <si>
    <t>Street Outlaws (Season 6) - Street Wars (32)</t>
  </si>
  <si>
    <t>Dual Survival (Season 5) - Downed And Out Part One (4)</t>
  </si>
  <si>
    <t>River Monsters (Season 3) - Chainsaw Predator (4)</t>
  </si>
  <si>
    <t>In The Eye Of The Storm (Season 2) - Monster In Michigan (10)</t>
  </si>
  <si>
    <t>Homestead Rescue (Season 7) - Raney Returns Revenge Of The Treehouse Of Horror (12)</t>
  </si>
  <si>
    <t>Building Off The Grid (Season 6) - Vermont Timber Frame House (8)</t>
  </si>
  <si>
    <t>Deadliest Catch (Season 20) - Purpose Of Porpoises, The (6)</t>
  </si>
  <si>
    <t>Deadliest Catch (Season 20) - Forged In Fury (7)</t>
  </si>
  <si>
    <t>Deadliest Catch (Season 20) - Seaborne Sacrifice (8)</t>
  </si>
  <si>
    <t>Masterchef Asia (Season 1) - Episode 9 (9)</t>
  </si>
  <si>
    <t>How To Catch A Dirtbag (Season 1) - Road Rage On The Underage (7)</t>
  </si>
  <si>
    <t>Neighborhood Watch - It Couldve Been Worse (5)</t>
  </si>
  <si>
    <t>Neighborhood Watch - Couples Caught On Camera (6)</t>
  </si>
  <si>
    <t>Junk Or Jackpot? (Season 1) - Wonder Wowed (1)</t>
  </si>
  <si>
    <t>Junk Or Jackpot? (Season 1) - Its Giving Fashion (6)</t>
  </si>
  <si>
    <t>Ghost Adventures (Season 19) - Territorial Enterprise (4)</t>
  </si>
  <si>
    <t>Harpoon Hunters (Season 1) - Fish To The Finish (9)</t>
  </si>
  <si>
    <t>Building Off The Grid (Season 6) - Alabama Arch House (9)</t>
  </si>
  <si>
    <t>High Speed Chase (Season 2) - Maximum Overdrive (7)</t>
  </si>
  <si>
    <t>Wheeler Dealers World Tour (Season 2) - Brazil Vw Sp2 (2)</t>
  </si>
  <si>
    <t>Mud Madness (Season 2) - 100000 Controversy, The (9)</t>
  </si>
  <si>
    <t>Kindig Customs (Season 9) - Humdinger (17)</t>
  </si>
  <si>
    <t>Ant Anstead: Born Mechanic (Season 3) - Mercedes W108 A Class Act (2)</t>
  </si>
  <si>
    <t>Downey's Dream Cars - Thanos Thumper, The (1)</t>
  </si>
  <si>
    <t>Street Outlaws: No Prep Kings: The Great Eight (SE - Making It In Minnesota (2)</t>
  </si>
  <si>
    <t>Building Off The Grid (Season 6) - Colorado Earth House (10)</t>
  </si>
  <si>
    <t>Border Control: Spain (Season 7) - Episode 7 (7)</t>
  </si>
  <si>
    <t>Border Control: Spain (Season 7) - Episode 8 (8)</t>
  </si>
  <si>
    <t>Border Control: Spain (Season 5r) - Episode 11 (11)</t>
  </si>
  <si>
    <t>Border Control: Spain (Season 5r) - Episode 12 (12)</t>
  </si>
  <si>
    <t>Border Control: Spain (Season 8) - Episode 7 (7)</t>
  </si>
  <si>
    <t>Border Control: Spain (Season 8) - Episode 8 (8)</t>
  </si>
  <si>
    <t>Port Control: Spain - Episode 15 (15)</t>
  </si>
  <si>
    <t>Port Control: Spain - Episode 16 (16)</t>
  </si>
  <si>
    <t>Crimes Gone Viral (Season 2) - Surprise Attacks (20)</t>
  </si>
  <si>
    <t>Crimes Gone Viral - Do No Harm (1)</t>
  </si>
  <si>
    <t>Who Hired The Hitman? - Witch Doctor, The (6)</t>
  </si>
  <si>
    <t>Many Lives Of Benjaman Kyle, The - Nowhere Man (1)</t>
  </si>
  <si>
    <t>911: Did The Killer Call? - Lover Or Liar (3)</t>
  </si>
  <si>
    <t>Gold Rush (Season 16) (Specials) - Miners Vs Miners (1)</t>
  </si>
  <si>
    <t>Gold Rush (Season 16) - Valhalla Or Bust (13)</t>
  </si>
  <si>
    <t>Gold Rush (Season 16) - Defectors, The (14)</t>
  </si>
  <si>
    <t>Gold Rush (Season 16) (Specials) - King Of Keno, The (7)</t>
  </si>
  <si>
    <t>Gold Rush (Season 16) - Trommel Around And Find Out (15)</t>
  </si>
  <si>
    <t>Marooned With Ed Stafford (Season 3) - Orinoco River Bojonawi Reserve (1)</t>
  </si>
  <si>
    <t>Building Off The Grid (Season 7) - Tennessee Greek Cottage (1)</t>
  </si>
  <si>
    <t>Deadliest Catch (Season 14) - Arctic Hurricane (6)</t>
  </si>
  <si>
    <t>Deadliest Catch (Season 14) - Clash Of Kings (7)</t>
  </si>
  <si>
    <t>Deadliest Catch (Season 14) - Becoming Captain (8)</t>
  </si>
  <si>
    <t>Filthy Fortunes (Season 2) - Time Travel To Level Up (7)</t>
  </si>
  <si>
    <t>My Strange Shark Addiction</t>
  </si>
  <si>
    <t>Deadliest Catch (Season 22) - Saltwater Runs Deep (5)</t>
  </si>
  <si>
    <t>Jeremy Wade's Dark Waters - Cold Water Mystery (2)</t>
  </si>
  <si>
    <t>Expedition Unknown (Season 10) - Hitlers Amerikabomber (4)</t>
  </si>
  <si>
    <t>Building Off The Grid (Season 7) - Indiana Grain Bin (2)</t>
  </si>
  <si>
    <t>Street Outlaws (Season 6) - 16k Photo Finish, The (33)</t>
  </si>
  <si>
    <t>Dual Survival (Season 5) - Out Of The Ashes Part One (5)</t>
  </si>
  <si>
    <t>River Monsters (Season 3) - Electric Executioner (5)</t>
  </si>
  <si>
    <t>In The Eye Of The Storm (Season 2) - Houston Hurricane Hell (7)</t>
  </si>
  <si>
    <t>Homestead Rescue (Season 7) - Uphill Battle (9)</t>
  </si>
  <si>
    <t>Building Off The Grid (Season 7) - Texas Hillside Retreat (3)</t>
  </si>
  <si>
    <t>Deadliest Catch (Season 20) - Wrinkle In Time, A (9)</t>
  </si>
  <si>
    <t>Deadliest Catch (Season 20) - Under The Gun (10)</t>
  </si>
  <si>
    <t>Deadliest Catch (Season 20) - Blow The Man Down (11)</t>
  </si>
  <si>
    <t>Masterchef Asia (Season 1) - Episode 10 (10)</t>
  </si>
  <si>
    <t>How To Catch A Dirtbag (Season 1) - Beverly Hills Banger (8)</t>
  </si>
  <si>
    <t>Neighborhood Watch - You Dont See That Every Day (7)</t>
  </si>
  <si>
    <t>Neighborhood Watch - Well That Was Scary (8)</t>
  </si>
  <si>
    <t>Expedition X (Season 7) - Robin Hoods Ghosts (2)</t>
  </si>
  <si>
    <t>Ghost Adventures (Season 19) - Emergency In Elk Grove (5)</t>
  </si>
  <si>
    <t>Neighborhood Watch - Moment Of Panic (19)</t>
  </si>
  <si>
    <t>Neighborhood Watch - Did That Really Just Happen (20)</t>
  </si>
  <si>
    <t>Building Off The Grid (Season 7) - Georgia Mountain Watchtower (4)</t>
  </si>
  <si>
    <t>High Speed Chase (Season 2) - Demolition Derby (8)</t>
  </si>
  <si>
    <t>Wheeler Dealers World Tour (Season 2) - Portugal Mini Moke (3)</t>
  </si>
  <si>
    <t>Beauty And The Feast - Korea (1)</t>
  </si>
  <si>
    <t>Beauty And The Feast - China (2)</t>
  </si>
  <si>
    <t>Kindig Customs (Season 9) - Concours Delekindig (18)</t>
  </si>
  <si>
    <t>Ant Anstead: Born Mechanic (Season 3) - Peugeot 205 Gti Hot Hatch Heaven (3)</t>
  </si>
  <si>
    <t>Downey's Dream Cars - Not Your Moms Benz (2)</t>
  </si>
  <si>
    <t>Street Outlaws: No Prep Kings: The Great Eight (SE - Call It Quits (3)</t>
  </si>
  <si>
    <t>Building Off The Grid (Season 7) - Idaho Underground Home (5)</t>
  </si>
  <si>
    <t>Border Control: Spain (Season 7) - Episode 9 (9)</t>
  </si>
  <si>
    <t>Border Control: Spain (Season 7) - Episode 10 (10)</t>
  </si>
  <si>
    <t>Border Control: Spain (Season 5r) - Episode 13 (13)</t>
  </si>
  <si>
    <t>Border Control: Spain (Season 5r) - Episode 14 (14)</t>
  </si>
  <si>
    <t>Border Control: Spain (Season 8) - Episode 9 (9)</t>
  </si>
  <si>
    <t>Border Control: Spain (Season 8) - Episode 10 (10)</t>
  </si>
  <si>
    <t>Port Control: Spain - Episode 1 (1)</t>
  </si>
  <si>
    <t>Port Control: Spain - Episode 2 (2)</t>
  </si>
  <si>
    <t>Air India Crash: What Went Wrong?</t>
  </si>
  <si>
    <t>Turbulence How Safe Is Your Flight 2024</t>
  </si>
  <si>
    <t>Many Lives Of Benjaman Kyle, The - Meet William Powell (2)</t>
  </si>
  <si>
    <t>911: Did The Killer Call? - Clues To Murder (4)</t>
  </si>
  <si>
    <t>Gold Rush (Season 16) (Specials) - How To Get Rich Mining (4)</t>
  </si>
  <si>
    <t>Gold Rush (Season 16) - Silence Of The Sluice, The (16)</t>
  </si>
  <si>
    <t>Gold Rush (Season 16) - Ricks Mess (17)</t>
  </si>
  <si>
    <t>Gold Rush (Season 16) - Golden Goose Wounded Moose (18)</t>
  </si>
  <si>
    <t>Gold Rush (Season 16) - Dig Deep Or Cash Out (19)</t>
  </si>
  <si>
    <t>Marooned With Ed Stafford (Season 3) - Changbai Mountain (2)</t>
  </si>
  <si>
    <t>Building Off The Grid (Season 7) - Country River Cabin (6)</t>
  </si>
  <si>
    <t>Deadliest Catch (Season 14) - Purgatory (9)</t>
  </si>
  <si>
    <t>Deadliest Catch (Season 14) - Winters Curse (10)</t>
  </si>
  <si>
    <t>Deadliest Catch (Season 14) - Blackout (11)</t>
  </si>
  <si>
    <t>Filthy Fortunes (Season 2) - Santas Fury Road To Riches (6)</t>
  </si>
  <si>
    <t>Expedition X: Atomic Sharks (Sw26) - Expedition X Atomic Sharks (1)</t>
  </si>
  <si>
    <t>Deadliest Catch (Season 22) - Rocked To The Core (6)</t>
  </si>
  <si>
    <t>Answer Is Earth (Season 1), The - Episode 1 (1)</t>
  </si>
  <si>
    <t>Expedition Unknown (Season 10) - Maneating Lions Of Kenya, The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</si>
</sst>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h]:mm"/>
  </numFmts>
  <fonts count="4" x14ac:knownFonts="1">
    <font>
      <sz val="11"/>
      <color theme="1"/>
      <name val="Calibri"/>
      <family val="2"/>
      <scheme val="minor"/>
    </font>
    <font>
      <b/>
      <sz val="8.5"/>
      <color theme="1"/>
      <name val="Arial Narrow"/>
      <family val="2"/>
      <charset val="238"/>
    </font>
    <font>
      <sz val="8.5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4D5E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0"/>
  <sheetViews>
    <sheetView tabSelected="1" workbookViewId="0"/>
  </sheetViews>
  <sheetFormatPr defaultRowHeight="14.5" x14ac:dyDescent="0.35"/>
  <cols>
    <col min="2" max="31" width="12.7265625" customWidth="1"/>
    <col min="701" max="701" width="2.81640625" customWidth="1"/>
  </cols>
  <sheetData>
    <row r="1" spans="1:31" ht="23" x14ac:dyDescent="0.3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</row>
    <row r="2" spans="1:31" x14ac:dyDescent="0.35">
      <c r="B2" s="2">
        <f>DATE(2026,11,1)</f>
        <v>46327</v>
      </c>
      <c r="C2" s="2">
        <f>DATE(2026,11,2)</f>
        <v>46328</v>
      </c>
      <c r="D2" s="2">
        <f>DATE(2026,11,3)</f>
        <v>46329</v>
      </c>
      <c r="E2" s="2">
        <f>DATE(2026,11,4)</f>
        <v>46330</v>
      </c>
      <c r="F2" s="2">
        <f>DATE(2026,11,5)</f>
        <v>46331</v>
      </c>
      <c r="G2" s="2">
        <f>DATE(2026,11,6)</f>
        <v>46332</v>
      </c>
      <c r="H2" s="2">
        <f>DATE(2026,11,7)</f>
        <v>46333</v>
      </c>
      <c r="I2" s="2">
        <f>DATE(2026,11,8)</f>
        <v>46334</v>
      </c>
      <c r="J2" s="2">
        <f>DATE(2026,11,9)</f>
        <v>46335</v>
      </c>
      <c r="K2" s="2">
        <f>DATE(2026,11,10)</f>
        <v>46336</v>
      </c>
      <c r="L2" s="2">
        <f>DATE(2026,11,11)</f>
        <v>46337</v>
      </c>
      <c r="M2" s="2">
        <f>DATE(2026,11,12)</f>
        <v>46338</v>
      </c>
      <c r="N2" s="2">
        <f>DATE(2026,11,13)</f>
        <v>46339</v>
      </c>
      <c r="O2" s="2">
        <f>DATE(2026,11,14)</f>
        <v>46340</v>
      </c>
      <c r="P2" s="2">
        <f>DATE(2026,11,15)</f>
        <v>46341</v>
      </c>
      <c r="Q2" s="2">
        <f>DATE(2026,11,16)</f>
        <v>46342</v>
      </c>
      <c r="R2" s="2">
        <f>DATE(2026,11,17)</f>
        <v>46343</v>
      </c>
      <c r="S2" s="2">
        <f>DATE(2026,11,18)</f>
        <v>46344</v>
      </c>
      <c r="T2" s="2">
        <f>DATE(2026,11,19)</f>
        <v>46345</v>
      </c>
      <c r="U2" s="2">
        <f>DATE(2026,11,20)</f>
        <v>46346</v>
      </c>
      <c r="V2" s="2">
        <f>DATE(2026,11,21)</f>
        <v>46347</v>
      </c>
      <c r="W2" s="2">
        <f>DATE(2026,11,22)</f>
        <v>46348</v>
      </c>
      <c r="X2" s="2">
        <f>DATE(2026,11,23)</f>
        <v>46349</v>
      </c>
      <c r="Y2" s="2">
        <f>DATE(2026,11,24)</f>
        <v>46350</v>
      </c>
      <c r="Z2" s="2">
        <f>DATE(2026,11,25)</f>
        <v>46351</v>
      </c>
      <c r="AA2" s="2">
        <f>DATE(2026,11,26)</f>
        <v>46352</v>
      </c>
      <c r="AB2" s="2">
        <f>DATE(2026,11,27)</f>
        <v>46353</v>
      </c>
      <c r="AC2" s="2">
        <f>DATE(2026,11,28)</f>
        <v>46354</v>
      </c>
      <c r="AD2" s="2">
        <f>DATE(2026,11,29)</f>
        <v>46355</v>
      </c>
      <c r="AE2" s="2">
        <f>DATE(2026,11,30)</f>
        <v>46356</v>
      </c>
    </row>
    <row r="3" spans="1:31" x14ac:dyDescent="0.35">
      <c r="A3" s="3" t="s">
        <v>8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</v>
      </c>
      <c r="J3" s="1" t="s">
        <v>2</v>
      </c>
      <c r="K3" s="1" t="s">
        <v>3</v>
      </c>
      <c r="L3" s="1" t="s">
        <v>4</v>
      </c>
      <c r="M3" s="1" t="s">
        <v>5</v>
      </c>
      <c r="N3" s="1" t="s">
        <v>6</v>
      </c>
      <c r="O3" s="1" t="s">
        <v>7</v>
      </c>
      <c r="P3" s="1" t="s">
        <v>1</v>
      </c>
      <c r="Q3" s="1" t="s">
        <v>2</v>
      </c>
      <c r="R3" s="1" t="s">
        <v>3</v>
      </c>
      <c r="S3" s="1" t="s">
        <v>4</v>
      </c>
      <c r="T3" s="1" t="s">
        <v>5</v>
      </c>
      <c r="U3" s="1" t="s">
        <v>6</v>
      </c>
      <c r="V3" s="1" t="s">
        <v>7</v>
      </c>
      <c r="W3" s="1" t="s">
        <v>1</v>
      </c>
      <c r="X3" s="1" t="s">
        <v>2</v>
      </c>
      <c r="Y3" s="1" t="s">
        <v>3</v>
      </c>
      <c r="Z3" s="1" t="s">
        <v>4</v>
      </c>
      <c r="AA3" s="1" t="s">
        <v>5</v>
      </c>
      <c r="AB3" s="1" t="s">
        <v>6</v>
      </c>
      <c r="AC3" s="1" t="s">
        <v>7</v>
      </c>
      <c r="AD3" s="1" t="s">
        <v>1</v>
      </c>
      <c r="AE3" s="1" t="s">
        <v>2</v>
      </c>
    </row>
    <row r="4" spans="1:31" ht="354.75" customHeight="1" x14ac:dyDescent="0.35">
      <c r="A4" s="4">
        <v>0.25</v>
      </c>
      <c r="B4" s="6" t="s">
        <v>9</v>
      </c>
      <c r="C4" s="6" t="s">
        <v>28</v>
      </c>
      <c r="D4" s="6" t="s">
        <v>42</v>
      </c>
      <c r="E4" s="6" t="s">
        <v>54</v>
      </c>
      <c r="F4" s="6" t="s">
        <v>23</v>
      </c>
      <c r="G4" s="6" t="s">
        <v>24</v>
      </c>
      <c r="H4" s="6" t="s">
        <v>28</v>
      </c>
      <c r="I4" s="6" t="s">
        <v>65</v>
      </c>
      <c r="J4" s="6" t="s">
        <v>31</v>
      </c>
      <c r="K4" s="6" t="s">
        <v>44</v>
      </c>
      <c r="L4" s="6" t="s">
        <v>56</v>
      </c>
      <c r="M4" s="6" t="s">
        <v>68</v>
      </c>
      <c r="N4" s="6" t="s">
        <v>78</v>
      </c>
      <c r="O4" s="6" t="s">
        <v>31</v>
      </c>
      <c r="P4" s="6" t="s">
        <v>124</v>
      </c>
      <c r="Q4" s="6" t="s">
        <v>100</v>
      </c>
      <c r="R4" s="6" t="s">
        <v>108</v>
      </c>
      <c r="S4" s="6" t="s">
        <v>114</v>
      </c>
      <c r="T4" s="6" t="s">
        <v>126</v>
      </c>
      <c r="U4" s="6" t="s">
        <v>134</v>
      </c>
      <c r="V4" s="6" t="s">
        <v>100</v>
      </c>
      <c r="W4" s="6" t="s">
        <v>179</v>
      </c>
      <c r="X4" s="6" t="s">
        <v>154</v>
      </c>
      <c r="Y4" s="6" t="s">
        <v>163</v>
      </c>
      <c r="Z4" s="6" t="s">
        <v>169</v>
      </c>
      <c r="AA4" s="6" t="s">
        <v>181</v>
      </c>
      <c r="AB4" s="6" t="s">
        <v>189</v>
      </c>
      <c r="AC4" s="6" t="s">
        <v>154</v>
      </c>
      <c r="AD4" s="6" t="s">
        <v>233</v>
      </c>
      <c r="AE4" s="6" t="s">
        <v>209</v>
      </c>
    </row>
    <row r="5" spans="1:31" x14ac:dyDescent="0.35">
      <c r="A5" s="4">
        <v>0.27083333333333331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39" x14ac:dyDescent="0.35">
      <c r="A6" s="7">
        <v>0.29166666666666669</v>
      </c>
      <c r="B6" s="6" t="s">
        <v>10</v>
      </c>
      <c r="C6" s="5" t="s">
        <v>26</v>
      </c>
      <c r="D6" s="6" t="s">
        <v>37</v>
      </c>
      <c r="E6" s="6" t="s">
        <v>50</v>
      </c>
      <c r="F6" s="6" t="s">
        <v>66</v>
      </c>
      <c r="G6" s="6" t="s">
        <v>73</v>
      </c>
      <c r="H6" s="6" t="s">
        <v>42</v>
      </c>
      <c r="I6" s="6" t="s">
        <v>76</v>
      </c>
      <c r="J6" s="5" t="s">
        <v>87</v>
      </c>
      <c r="K6" s="6" t="s">
        <v>103</v>
      </c>
      <c r="L6" s="6" t="s">
        <v>110</v>
      </c>
      <c r="M6" s="6" t="s">
        <v>125</v>
      </c>
      <c r="N6" s="6" t="s">
        <v>129</v>
      </c>
      <c r="O6" s="6" t="s">
        <v>44</v>
      </c>
      <c r="P6" s="6" t="s">
        <v>131</v>
      </c>
      <c r="Q6" s="5" t="s">
        <v>141</v>
      </c>
      <c r="R6" s="6" t="s">
        <v>158</v>
      </c>
      <c r="S6" s="6" t="s">
        <v>165</v>
      </c>
      <c r="T6" s="6" t="s">
        <v>180</v>
      </c>
      <c r="U6" s="6" t="s">
        <v>184</v>
      </c>
      <c r="V6" s="6" t="s">
        <v>108</v>
      </c>
      <c r="W6" s="6" t="s">
        <v>186</v>
      </c>
      <c r="X6" s="5" t="s">
        <v>196</v>
      </c>
      <c r="Y6" s="6" t="s">
        <v>213</v>
      </c>
      <c r="Z6" s="6" t="s">
        <v>220</v>
      </c>
      <c r="AA6" s="5" t="s">
        <v>234</v>
      </c>
      <c r="AB6" s="5" t="s">
        <v>239</v>
      </c>
      <c r="AC6" s="6" t="s">
        <v>163</v>
      </c>
      <c r="AD6" s="6" t="s">
        <v>242</v>
      </c>
      <c r="AE6" s="5" t="s">
        <v>252</v>
      </c>
    </row>
    <row r="7" spans="1:31" ht="227.25" customHeight="1" x14ac:dyDescent="0.35">
      <c r="A7" s="7"/>
      <c r="B7" s="6"/>
      <c r="C7" s="6" t="s">
        <v>27</v>
      </c>
      <c r="D7" s="6"/>
      <c r="E7" s="6"/>
      <c r="F7" s="6"/>
      <c r="G7" s="6"/>
      <c r="H7" s="6"/>
      <c r="I7" s="6"/>
      <c r="J7" s="6" t="s">
        <v>88</v>
      </c>
      <c r="K7" s="6"/>
      <c r="L7" s="6"/>
      <c r="M7" s="6"/>
      <c r="N7" s="6"/>
      <c r="O7" s="6"/>
      <c r="P7" s="6"/>
      <c r="Q7" s="6" t="s">
        <v>142</v>
      </c>
      <c r="R7" s="6"/>
      <c r="S7" s="6"/>
      <c r="T7" s="6"/>
      <c r="U7" s="6"/>
      <c r="V7" s="6"/>
      <c r="W7" s="6"/>
      <c r="X7" s="6" t="s">
        <v>197</v>
      </c>
      <c r="Y7" s="6"/>
      <c r="Z7" s="6"/>
      <c r="AA7" s="6" t="s">
        <v>235</v>
      </c>
      <c r="AB7" s="6" t="s">
        <v>240</v>
      </c>
      <c r="AC7" s="6"/>
      <c r="AD7" s="6"/>
      <c r="AE7" s="6" t="s">
        <v>253</v>
      </c>
    </row>
    <row r="8" spans="1:31" x14ac:dyDescent="0.35">
      <c r="A8" s="7">
        <v>0.3125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301.5" customHeight="1" x14ac:dyDescent="0.35">
      <c r="A9" s="7"/>
      <c r="B9" s="6"/>
      <c r="C9" s="6" t="s">
        <v>29</v>
      </c>
      <c r="D9" s="6" t="s">
        <v>43</v>
      </c>
      <c r="E9" s="6" t="s">
        <v>55</v>
      </c>
      <c r="F9" s="6" t="s">
        <v>67</v>
      </c>
      <c r="G9" s="6" t="s">
        <v>32</v>
      </c>
      <c r="H9" s="6" t="s">
        <v>54</v>
      </c>
      <c r="I9" s="6" t="s">
        <v>39</v>
      </c>
      <c r="J9" s="6" t="s">
        <v>14</v>
      </c>
      <c r="K9" s="6" t="s">
        <v>15</v>
      </c>
      <c r="L9" s="6" t="s">
        <v>16</v>
      </c>
      <c r="M9" s="6" t="s">
        <v>17</v>
      </c>
      <c r="N9" s="6" t="s">
        <v>18</v>
      </c>
      <c r="O9" s="6" t="s">
        <v>56</v>
      </c>
      <c r="P9" s="6" t="s">
        <v>105</v>
      </c>
      <c r="Q9" s="6" t="s">
        <v>94</v>
      </c>
      <c r="R9" s="6" t="s">
        <v>95</v>
      </c>
      <c r="S9" s="6" t="s">
        <v>96</v>
      </c>
      <c r="T9" s="6" t="s">
        <v>97</v>
      </c>
      <c r="U9" s="6" t="s">
        <v>98</v>
      </c>
      <c r="V9" s="6" t="s">
        <v>114</v>
      </c>
      <c r="W9" s="6" t="s">
        <v>160</v>
      </c>
      <c r="X9" s="6" t="s">
        <v>148</v>
      </c>
      <c r="Y9" s="6" t="s">
        <v>149</v>
      </c>
      <c r="Z9" s="6" t="s">
        <v>150</v>
      </c>
      <c r="AA9" s="6" t="s">
        <v>151</v>
      </c>
      <c r="AB9" s="6" t="s">
        <v>152</v>
      </c>
      <c r="AC9" s="6" t="s">
        <v>169</v>
      </c>
      <c r="AD9" s="6" t="s">
        <v>215</v>
      </c>
      <c r="AE9" s="6" t="s">
        <v>203</v>
      </c>
    </row>
    <row r="10" spans="1:31" x14ac:dyDescent="0.35">
      <c r="A10" s="4">
        <v>0.33333333333333331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x14ac:dyDescent="0.35">
      <c r="A11" s="7">
        <v>0.35416666666666669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327" customHeight="1" x14ac:dyDescent="0.35">
      <c r="A12" s="7"/>
      <c r="B12" s="6" t="s">
        <v>11</v>
      </c>
      <c r="C12" s="6" t="s">
        <v>30</v>
      </c>
      <c r="D12" s="6" t="s">
        <v>39</v>
      </c>
      <c r="E12" s="6" t="s">
        <v>52</v>
      </c>
      <c r="F12" s="6" t="s">
        <v>60</v>
      </c>
      <c r="G12" s="6" t="s">
        <v>74</v>
      </c>
      <c r="H12" s="6" t="s">
        <v>23</v>
      </c>
      <c r="I12" s="6" t="s">
        <v>60</v>
      </c>
      <c r="J12" s="6" t="s">
        <v>92</v>
      </c>
      <c r="K12" s="6" t="s">
        <v>105</v>
      </c>
      <c r="L12" s="6" t="s">
        <v>112</v>
      </c>
      <c r="M12" s="6" t="s">
        <v>119</v>
      </c>
      <c r="N12" s="6" t="s">
        <v>130</v>
      </c>
      <c r="O12" s="6" t="s">
        <v>68</v>
      </c>
      <c r="P12" s="6" t="s">
        <v>119</v>
      </c>
      <c r="Q12" s="6" t="s">
        <v>146</v>
      </c>
      <c r="R12" s="6" t="s">
        <v>160</v>
      </c>
      <c r="S12" s="6" t="s">
        <v>167</v>
      </c>
      <c r="T12" s="6" t="s">
        <v>174</v>
      </c>
      <c r="U12" s="6" t="s">
        <v>185</v>
      </c>
      <c r="V12" s="6" t="s">
        <v>126</v>
      </c>
      <c r="W12" s="6" t="s">
        <v>174</v>
      </c>
      <c r="X12" s="6" t="s">
        <v>198</v>
      </c>
      <c r="Y12" s="6" t="s">
        <v>215</v>
      </c>
      <c r="Z12" s="6" t="s">
        <v>222</v>
      </c>
      <c r="AA12" s="6" t="s">
        <v>229</v>
      </c>
      <c r="AB12" s="6" t="s">
        <v>241</v>
      </c>
      <c r="AC12" s="6" t="s">
        <v>181</v>
      </c>
      <c r="AD12" s="6" t="s">
        <v>229</v>
      </c>
      <c r="AE12" s="6" t="s">
        <v>254</v>
      </c>
    </row>
    <row r="13" spans="1:31" x14ac:dyDescent="0.35">
      <c r="A13" s="7">
        <v>0.375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39" x14ac:dyDescent="0.35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5" t="s">
        <v>199</v>
      </c>
      <c r="Y14" s="6"/>
      <c r="Z14" s="6"/>
      <c r="AA14" s="6"/>
      <c r="AB14" s="6"/>
      <c r="AC14" s="6"/>
      <c r="AD14" s="6"/>
      <c r="AE14" s="6"/>
    </row>
    <row r="15" spans="1:31" ht="52" x14ac:dyDescent="0.35">
      <c r="A15" s="7">
        <v>0.39583333333333331</v>
      </c>
      <c r="B15" s="6" t="s">
        <v>12</v>
      </c>
      <c r="C15" s="6" t="s">
        <v>13</v>
      </c>
      <c r="D15" s="6" t="s">
        <v>40</v>
      </c>
      <c r="E15" s="6" t="s">
        <v>51</v>
      </c>
      <c r="F15" s="5" t="s">
        <v>63</v>
      </c>
      <c r="G15" s="6" t="s">
        <v>76</v>
      </c>
      <c r="H15" s="6" t="s">
        <v>24</v>
      </c>
      <c r="I15" s="5" t="s">
        <v>61</v>
      </c>
      <c r="J15" s="6" t="s">
        <v>91</v>
      </c>
      <c r="K15" s="6" t="s">
        <v>106</v>
      </c>
      <c r="L15" s="6" t="s">
        <v>111</v>
      </c>
      <c r="M15" s="5" t="s">
        <v>122</v>
      </c>
      <c r="N15" s="6" t="s">
        <v>131</v>
      </c>
      <c r="O15" s="6" t="s">
        <v>78</v>
      </c>
      <c r="P15" s="5" t="s">
        <v>120</v>
      </c>
      <c r="Q15" s="6" t="s">
        <v>145</v>
      </c>
      <c r="R15" s="6" t="s">
        <v>161</v>
      </c>
      <c r="S15" s="6" t="s">
        <v>166</v>
      </c>
      <c r="T15" s="5" t="s">
        <v>177</v>
      </c>
      <c r="U15" s="6" t="s">
        <v>186</v>
      </c>
      <c r="V15" s="6" t="s">
        <v>134</v>
      </c>
      <c r="W15" s="5" t="s">
        <v>175</v>
      </c>
      <c r="X15" s="6" t="s">
        <v>200</v>
      </c>
      <c r="Y15" s="6" t="s">
        <v>216</v>
      </c>
      <c r="Z15" s="6" t="s">
        <v>221</v>
      </c>
      <c r="AA15" s="6" t="s">
        <v>232</v>
      </c>
      <c r="AB15" s="6" t="s">
        <v>242</v>
      </c>
      <c r="AC15" s="6" t="s">
        <v>189</v>
      </c>
      <c r="AD15" s="5" t="s">
        <v>230</v>
      </c>
      <c r="AE15" s="6" t="s">
        <v>255</v>
      </c>
    </row>
    <row r="16" spans="1:31" ht="227.25" customHeight="1" x14ac:dyDescent="0.35">
      <c r="A16" s="7"/>
      <c r="B16" s="6"/>
      <c r="C16" s="6"/>
      <c r="D16" s="6"/>
      <c r="E16" s="6"/>
      <c r="F16" s="6" t="s">
        <v>64</v>
      </c>
      <c r="G16" s="6"/>
      <c r="H16" s="6"/>
      <c r="I16" s="6" t="s">
        <v>62</v>
      </c>
      <c r="J16" s="6"/>
      <c r="K16" s="6"/>
      <c r="L16" s="6"/>
      <c r="M16" s="6" t="s">
        <v>123</v>
      </c>
      <c r="N16" s="6"/>
      <c r="O16" s="6"/>
      <c r="P16" s="6" t="s">
        <v>121</v>
      </c>
      <c r="Q16" s="6"/>
      <c r="R16" s="6"/>
      <c r="S16" s="6"/>
      <c r="T16" s="6" t="s">
        <v>178</v>
      </c>
      <c r="U16" s="6"/>
      <c r="V16" s="6"/>
      <c r="W16" s="6" t="s">
        <v>176</v>
      </c>
      <c r="X16" s="6"/>
      <c r="Y16" s="6"/>
      <c r="Z16" s="6"/>
      <c r="AA16" s="6"/>
      <c r="AB16" s="6"/>
      <c r="AC16" s="6"/>
      <c r="AD16" s="6" t="s">
        <v>231</v>
      </c>
      <c r="AE16" s="6"/>
    </row>
    <row r="17" spans="1:31" x14ac:dyDescent="0.35">
      <c r="A17" s="7">
        <v>0.41666666666666669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ht="299.25" customHeight="1" x14ac:dyDescent="0.35">
      <c r="A18" s="7"/>
      <c r="B18" s="6" t="s">
        <v>13</v>
      </c>
      <c r="C18" s="6" t="s">
        <v>31</v>
      </c>
      <c r="D18" s="6" t="s">
        <v>44</v>
      </c>
      <c r="E18" s="6" t="s">
        <v>56</v>
      </c>
      <c r="F18" s="6" t="s">
        <v>68</v>
      </c>
      <c r="G18" s="6" t="s">
        <v>78</v>
      </c>
      <c r="H18" s="6" t="s">
        <v>40</v>
      </c>
      <c r="I18" s="6" t="s">
        <v>91</v>
      </c>
      <c r="J18" s="6" t="s">
        <v>100</v>
      </c>
      <c r="K18" s="6" t="s">
        <v>108</v>
      </c>
      <c r="L18" s="6" t="s">
        <v>114</v>
      </c>
      <c r="M18" s="6" t="s">
        <v>126</v>
      </c>
      <c r="N18" s="6" t="s">
        <v>134</v>
      </c>
      <c r="O18" s="6" t="s">
        <v>106</v>
      </c>
      <c r="P18" s="6" t="s">
        <v>145</v>
      </c>
      <c r="Q18" s="6" t="s">
        <v>154</v>
      </c>
      <c r="R18" s="6" t="s">
        <v>163</v>
      </c>
      <c r="S18" s="6" t="s">
        <v>169</v>
      </c>
      <c r="T18" s="6" t="s">
        <v>181</v>
      </c>
      <c r="U18" s="6" t="s">
        <v>189</v>
      </c>
      <c r="V18" s="6" t="s">
        <v>198</v>
      </c>
      <c r="W18" s="6" t="s">
        <v>200</v>
      </c>
      <c r="X18" s="6" t="s">
        <v>209</v>
      </c>
      <c r="Y18" s="6" t="s">
        <v>218</v>
      </c>
      <c r="Z18" s="6" t="s">
        <v>224</v>
      </c>
      <c r="AA18" s="6" t="s">
        <v>236</v>
      </c>
      <c r="AB18" s="6" t="s">
        <v>245</v>
      </c>
      <c r="AC18" s="6" t="s">
        <v>254</v>
      </c>
      <c r="AD18" s="6" t="s">
        <v>232</v>
      </c>
      <c r="AE18" s="6" t="s">
        <v>264</v>
      </c>
    </row>
    <row r="19" spans="1:31" x14ac:dyDescent="0.35">
      <c r="A19" s="7">
        <v>0.4375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138" customHeight="1" x14ac:dyDescent="0.35">
      <c r="A20" s="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 t="s">
        <v>199</v>
      </c>
      <c r="W20" s="6"/>
      <c r="X20" s="6"/>
      <c r="Y20" s="6"/>
      <c r="Z20" s="6"/>
      <c r="AA20" s="6"/>
      <c r="AB20" s="6"/>
      <c r="AC20" s="6"/>
      <c r="AD20" s="6"/>
      <c r="AE20" s="6"/>
    </row>
    <row r="21" spans="1:31" x14ac:dyDescent="0.35">
      <c r="A21" s="7">
        <v>0.45833333333333331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314.25" customHeight="1" x14ac:dyDescent="0.35">
      <c r="A22" s="7"/>
      <c r="B22" s="6" t="s">
        <v>14</v>
      </c>
      <c r="C22" s="6" t="s">
        <v>32</v>
      </c>
      <c r="D22" s="6" t="s">
        <v>37</v>
      </c>
      <c r="E22" s="6" t="s">
        <v>50</v>
      </c>
      <c r="F22" s="6" t="s">
        <v>66</v>
      </c>
      <c r="G22" s="6" t="s">
        <v>73</v>
      </c>
      <c r="H22" s="6" t="s">
        <v>52</v>
      </c>
      <c r="I22" s="6" t="s">
        <v>94</v>
      </c>
      <c r="J22" s="6" t="s">
        <v>87</v>
      </c>
      <c r="K22" s="6" t="s">
        <v>103</v>
      </c>
      <c r="L22" s="6" t="s">
        <v>110</v>
      </c>
      <c r="M22" s="6" t="s">
        <v>125</v>
      </c>
      <c r="N22" s="6" t="s">
        <v>129</v>
      </c>
      <c r="O22" s="6" t="s">
        <v>112</v>
      </c>
      <c r="P22" s="6" t="s">
        <v>148</v>
      </c>
      <c r="Q22" s="6" t="s">
        <v>141</v>
      </c>
      <c r="R22" s="6" t="s">
        <v>158</v>
      </c>
      <c r="S22" s="6" t="s">
        <v>165</v>
      </c>
      <c r="T22" s="6" t="s">
        <v>180</v>
      </c>
      <c r="U22" s="6" t="s">
        <v>184</v>
      </c>
      <c r="V22" s="6" t="s">
        <v>167</v>
      </c>
      <c r="W22" s="6" t="s">
        <v>203</v>
      </c>
      <c r="X22" s="6" t="s">
        <v>196</v>
      </c>
      <c r="Y22" s="6" t="s">
        <v>213</v>
      </c>
      <c r="Z22" s="6" t="s">
        <v>220</v>
      </c>
      <c r="AA22" s="6" t="s">
        <v>234</v>
      </c>
      <c r="AB22" s="6" t="s">
        <v>239</v>
      </c>
      <c r="AC22" s="6" t="s">
        <v>222</v>
      </c>
      <c r="AD22" s="6" t="s">
        <v>258</v>
      </c>
      <c r="AE22" s="6" t="s">
        <v>252</v>
      </c>
    </row>
    <row r="23" spans="1:31" x14ac:dyDescent="0.35">
      <c r="A23" s="7">
        <v>0.47916666666666669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52" x14ac:dyDescent="0.35">
      <c r="A24" s="7"/>
      <c r="B24" s="6"/>
      <c r="C24" s="6"/>
      <c r="D24" s="6"/>
      <c r="E24" s="6"/>
      <c r="F24" s="6"/>
      <c r="G24" s="6"/>
      <c r="H24" s="6"/>
      <c r="I24" s="6"/>
      <c r="J24" s="5" t="s">
        <v>88</v>
      </c>
      <c r="K24" s="6"/>
      <c r="L24" s="6"/>
      <c r="M24" s="6"/>
      <c r="N24" s="6"/>
      <c r="O24" s="6"/>
      <c r="P24" s="6"/>
      <c r="Q24" s="5" t="s">
        <v>142</v>
      </c>
      <c r="R24" s="6"/>
      <c r="S24" s="6"/>
      <c r="T24" s="6"/>
      <c r="U24" s="6"/>
      <c r="V24" s="6"/>
      <c r="W24" s="6"/>
      <c r="X24" s="5" t="s">
        <v>197</v>
      </c>
      <c r="Y24" s="6"/>
      <c r="Z24" s="6"/>
      <c r="AA24" s="5" t="s">
        <v>235</v>
      </c>
      <c r="AB24" s="5" t="s">
        <v>240</v>
      </c>
      <c r="AC24" s="6"/>
      <c r="AD24" s="6"/>
      <c r="AE24" s="5" t="s">
        <v>253</v>
      </c>
    </row>
    <row r="25" spans="1:31" ht="394.5" customHeight="1" x14ac:dyDescent="0.35">
      <c r="A25" s="4">
        <v>0.5</v>
      </c>
      <c r="B25" s="6" t="s">
        <v>15</v>
      </c>
      <c r="C25" s="6" t="s">
        <v>19</v>
      </c>
      <c r="D25" s="6" t="s">
        <v>14</v>
      </c>
      <c r="E25" s="6" t="s">
        <v>15</v>
      </c>
      <c r="F25" s="6" t="s">
        <v>16</v>
      </c>
      <c r="G25" s="6" t="s">
        <v>17</v>
      </c>
      <c r="H25" s="6" t="s">
        <v>41</v>
      </c>
      <c r="I25" s="6" t="s">
        <v>95</v>
      </c>
      <c r="J25" s="6" t="s">
        <v>18</v>
      </c>
      <c r="K25" s="6" t="s">
        <v>51</v>
      </c>
      <c r="L25" s="6" t="s">
        <v>95</v>
      </c>
      <c r="M25" s="6" t="s">
        <v>96</v>
      </c>
      <c r="N25" s="6" t="s">
        <v>97</v>
      </c>
      <c r="O25" s="6" t="s">
        <v>107</v>
      </c>
      <c r="P25" s="6" t="s">
        <v>149</v>
      </c>
      <c r="Q25" s="6" t="s">
        <v>98</v>
      </c>
      <c r="R25" s="6" t="s">
        <v>111</v>
      </c>
      <c r="S25" s="6" t="s">
        <v>149</v>
      </c>
      <c r="T25" s="6" t="s">
        <v>150</v>
      </c>
      <c r="U25" s="6" t="s">
        <v>151</v>
      </c>
      <c r="V25" s="6" t="s">
        <v>162</v>
      </c>
      <c r="W25" s="6" t="s">
        <v>204</v>
      </c>
      <c r="X25" s="6" t="s">
        <v>152</v>
      </c>
      <c r="Y25" s="6" t="s">
        <v>166</v>
      </c>
      <c r="Z25" s="6" t="s">
        <v>204</v>
      </c>
      <c r="AA25" s="6" t="s">
        <v>205</v>
      </c>
      <c r="AB25" s="6" t="s">
        <v>206</v>
      </c>
      <c r="AC25" s="6" t="s">
        <v>214</v>
      </c>
      <c r="AD25" s="6" t="s">
        <v>259</v>
      </c>
      <c r="AE25" s="6" t="s">
        <v>207</v>
      </c>
    </row>
    <row r="26" spans="1:31" x14ac:dyDescent="0.35">
      <c r="A26" s="7">
        <v>0.52083333333333337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252.75" customHeight="1" x14ac:dyDescent="0.35">
      <c r="A27" s="7"/>
      <c r="B27" s="6" t="s">
        <v>16</v>
      </c>
      <c r="C27" s="6" t="s">
        <v>10</v>
      </c>
      <c r="D27" s="6" t="s">
        <v>45</v>
      </c>
      <c r="E27" s="6" t="s">
        <v>11</v>
      </c>
      <c r="F27" s="6" t="s">
        <v>36</v>
      </c>
      <c r="G27" s="6" t="s">
        <v>79</v>
      </c>
      <c r="H27" s="6" t="s">
        <v>21</v>
      </c>
      <c r="I27" s="6" t="s">
        <v>96</v>
      </c>
      <c r="J27" s="6" t="s">
        <v>39</v>
      </c>
      <c r="K27" s="6" t="s">
        <v>52</v>
      </c>
      <c r="L27" s="6" t="s">
        <v>60</v>
      </c>
      <c r="M27" s="6" t="s">
        <v>77</v>
      </c>
      <c r="N27" s="6" t="s">
        <v>89</v>
      </c>
      <c r="O27" s="6" t="s">
        <v>99</v>
      </c>
      <c r="P27" s="6" t="s">
        <v>150</v>
      </c>
      <c r="Q27" s="6" t="s">
        <v>105</v>
      </c>
      <c r="R27" s="6" t="s">
        <v>112</v>
      </c>
      <c r="S27" s="6" t="s">
        <v>119</v>
      </c>
      <c r="T27" s="6" t="s">
        <v>130</v>
      </c>
      <c r="U27" s="6" t="s">
        <v>143</v>
      </c>
      <c r="V27" s="6" t="s">
        <v>153</v>
      </c>
      <c r="W27" s="6" t="s">
        <v>205</v>
      </c>
      <c r="X27" s="6" t="s">
        <v>160</v>
      </c>
      <c r="Y27" s="6" t="s">
        <v>167</v>
      </c>
      <c r="Z27" s="6" t="s">
        <v>174</v>
      </c>
      <c r="AA27" s="6" t="s">
        <v>185</v>
      </c>
      <c r="AB27" s="6" t="s">
        <v>198</v>
      </c>
      <c r="AC27" s="6" t="s">
        <v>208</v>
      </c>
      <c r="AD27" s="6" t="s">
        <v>260</v>
      </c>
      <c r="AE27" s="6" t="s">
        <v>215</v>
      </c>
    </row>
    <row r="28" spans="1:31" x14ac:dyDescent="0.35">
      <c r="A28" s="7">
        <v>0.54166666666666663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252.75" customHeight="1" x14ac:dyDescent="0.35">
      <c r="A29" s="7"/>
      <c r="B29" s="6"/>
      <c r="C29" s="6"/>
      <c r="D29" s="6"/>
      <c r="E29" s="6"/>
      <c r="F29" s="6"/>
      <c r="G29" s="6" t="s">
        <v>80</v>
      </c>
      <c r="H29" s="6"/>
      <c r="I29" s="6"/>
      <c r="J29" s="6"/>
      <c r="K29" s="6"/>
      <c r="L29" s="6"/>
      <c r="M29" s="6"/>
      <c r="N29" s="6" t="s">
        <v>90</v>
      </c>
      <c r="O29" s="6"/>
      <c r="P29" s="6"/>
      <c r="Q29" s="6"/>
      <c r="R29" s="6"/>
      <c r="S29" s="6"/>
      <c r="T29" s="6"/>
      <c r="U29" s="6" t="s">
        <v>144</v>
      </c>
      <c r="V29" s="6"/>
      <c r="W29" s="6"/>
      <c r="X29" s="6"/>
      <c r="Y29" s="6"/>
      <c r="Z29" s="6"/>
      <c r="AA29" s="6"/>
      <c r="AB29" s="6" t="s">
        <v>199</v>
      </c>
      <c r="AC29" s="6"/>
      <c r="AD29" s="6"/>
      <c r="AE29" s="6"/>
    </row>
    <row r="30" spans="1:31" x14ac:dyDescent="0.35">
      <c r="A30" s="7">
        <v>0.5625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ht="227.25" customHeight="1" x14ac:dyDescent="0.35">
      <c r="A31" s="7"/>
      <c r="B31" s="6" t="s">
        <v>17</v>
      </c>
      <c r="C31" s="6"/>
      <c r="D31" s="6" t="s">
        <v>46</v>
      </c>
      <c r="E31" s="6" t="s">
        <v>57</v>
      </c>
      <c r="F31" s="6" t="s">
        <v>69</v>
      </c>
      <c r="G31" s="6" t="s">
        <v>13</v>
      </c>
      <c r="H31" s="6" t="s">
        <v>39</v>
      </c>
      <c r="I31" s="6" t="s">
        <v>97</v>
      </c>
      <c r="J31" s="6" t="s">
        <v>40</v>
      </c>
      <c r="K31" s="6" t="s">
        <v>53</v>
      </c>
      <c r="L31" s="6" t="s">
        <v>61</v>
      </c>
      <c r="M31" s="6" t="s">
        <v>75</v>
      </c>
      <c r="N31" s="6" t="s">
        <v>91</v>
      </c>
      <c r="O31" s="6" t="s">
        <v>105</v>
      </c>
      <c r="P31" s="6" t="s">
        <v>151</v>
      </c>
      <c r="Q31" s="6" t="s">
        <v>106</v>
      </c>
      <c r="R31" s="6" t="s">
        <v>113</v>
      </c>
      <c r="S31" s="6" t="s">
        <v>120</v>
      </c>
      <c r="T31" s="6" t="s">
        <v>132</v>
      </c>
      <c r="U31" s="6" t="s">
        <v>145</v>
      </c>
      <c r="V31" s="6" t="s">
        <v>160</v>
      </c>
      <c r="W31" s="6" t="s">
        <v>206</v>
      </c>
      <c r="X31" s="6" t="s">
        <v>161</v>
      </c>
      <c r="Y31" s="6" t="s">
        <v>168</v>
      </c>
      <c r="Z31" s="6" t="s">
        <v>175</v>
      </c>
      <c r="AA31" s="6" t="s">
        <v>187</v>
      </c>
      <c r="AB31" s="6" t="s">
        <v>200</v>
      </c>
      <c r="AC31" s="6" t="s">
        <v>215</v>
      </c>
      <c r="AD31" s="6" t="s">
        <v>261</v>
      </c>
      <c r="AE31" s="6" t="s">
        <v>216</v>
      </c>
    </row>
    <row r="32" spans="1:31" x14ac:dyDescent="0.35">
      <c r="A32" s="7">
        <v>0.58333333333333337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214.5" customHeight="1" x14ac:dyDescent="0.3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 t="s">
        <v>62</v>
      </c>
      <c r="M33" s="6"/>
      <c r="N33" s="6"/>
      <c r="O33" s="6"/>
      <c r="P33" s="6"/>
      <c r="Q33" s="6"/>
      <c r="R33" s="6"/>
      <c r="S33" s="6" t="s">
        <v>121</v>
      </c>
      <c r="T33" s="6"/>
      <c r="U33" s="6"/>
      <c r="V33" s="6"/>
      <c r="W33" s="6"/>
      <c r="X33" s="6"/>
      <c r="Y33" s="6"/>
      <c r="Z33" s="6" t="s">
        <v>176</v>
      </c>
      <c r="AA33" s="6"/>
      <c r="AB33" s="6"/>
      <c r="AC33" s="6"/>
      <c r="AD33" s="6"/>
      <c r="AE33" s="6"/>
    </row>
    <row r="34" spans="1:31" x14ac:dyDescent="0.35">
      <c r="A34" s="7">
        <v>0.60416666666666663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316.5" customHeight="1" x14ac:dyDescent="0.35">
      <c r="A35" s="7"/>
      <c r="B35" s="6" t="s">
        <v>18</v>
      </c>
      <c r="C35" s="6" t="s">
        <v>22</v>
      </c>
      <c r="D35" s="6" t="s">
        <v>47</v>
      </c>
      <c r="E35" s="6" t="s">
        <v>12</v>
      </c>
      <c r="F35" s="6" t="s">
        <v>70</v>
      </c>
      <c r="G35" s="6" t="s">
        <v>30</v>
      </c>
      <c r="H35" s="6" t="s">
        <v>51</v>
      </c>
      <c r="I35" s="6" t="s">
        <v>98</v>
      </c>
      <c r="J35" s="6" t="s">
        <v>41</v>
      </c>
      <c r="K35" s="6"/>
      <c r="L35" s="5" t="s">
        <v>63</v>
      </c>
      <c r="M35" s="6" t="s">
        <v>76</v>
      </c>
      <c r="N35" s="6" t="s">
        <v>92</v>
      </c>
      <c r="O35" s="6" t="s">
        <v>111</v>
      </c>
      <c r="P35" s="6" t="s">
        <v>152</v>
      </c>
      <c r="Q35" s="6" t="s">
        <v>107</v>
      </c>
      <c r="R35" s="6"/>
      <c r="S35" s="5" t="s">
        <v>122</v>
      </c>
      <c r="T35" s="6" t="s">
        <v>131</v>
      </c>
      <c r="U35" s="6" t="s">
        <v>146</v>
      </c>
      <c r="V35" s="6" t="s">
        <v>166</v>
      </c>
      <c r="W35" s="6" t="s">
        <v>207</v>
      </c>
      <c r="X35" s="6" t="s">
        <v>162</v>
      </c>
      <c r="Y35" s="6"/>
      <c r="Z35" s="5" t="s">
        <v>177</v>
      </c>
      <c r="AA35" s="6" t="s">
        <v>186</v>
      </c>
      <c r="AB35" s="6" t="s">
        <v>201</v>
      </c>
      <c r="AC35" s="6" t="s">
        <v>221</v>
      </c>
      <c r="AD35" s="6" t="s">
        <v>262</v>
      </c>
      <c r="AE35" s="6" t="s">
        <v>214</v>
      </c>
    </row>
    <row r="36" spans="1:31" ht="52" x14ac:dyDescent="0.35">
      <c r="A36" s="4">
        <v>0.625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5" t="s">
        <v>64</v>
      </c>
      <c r="M36" s="6"/>
      <c r="N36" s="6"/>
      <c r="O36" s="6"/>
      <c r="P36" s="6"/>
      <c r="Q36" s="6"/>
      <c r="R36" s="6"/>
      <c r="S36" s="5" t="s">
        <v>123</v>
      </c>
      <c r="T36" s="6"/>
      <c r="U36" s="6"/>
      <c r="V36" s="6"/>
      <c r="W36" s="6"/>
      <c r="X36" s="6"/>
      <c r="Y36" s="6"/>
      <c r="Z36" s="5" t="s">
        <v>178</v>
      </c>
      <c r="AA36" s="6"/>
      <c r="AB36" s="6"/>
      <c r="AC36" s="6"/>
      <c r="AD36" s="6"/>
      <c r="AE36" s="6"/>
    </row>
    <row r="37" spans="1:31" ht="39" x14ac:dyDescent="0.35">
      <c r="A37" s="7">
        <v>0.64583333333333337</v>
      </c>
      <c r="B37" s="6" t="s">
        <v>19</v>
      </c>
      <c r="C37" s="6" t="s">
        <v>33</v>
      </c>
      <c r="D37" s="6" t="s">
        <v>48</v>
      </c>
      <c r="E37" s="6" t="s">
        <v>36</v>
      </c>
      <c r="F37" s="6" t="s">
        <v>71</v>
      </c>
      <c r="G37" s="5" t="s">
        <v>81</v>
      </c>
      <c r="H37" s="6" t="s">
        <v>91</v>
      </c>
      <c r="I37" s="6" t="s">
        <v>41</v>
      </c>
      <c r="J37" s="6" t="s">
        <v>101</v>
      </c>
      <c r="K37" s="6" t="s">
        <v>59</v>
      </c>
      <c r="L37" s="6" t="s">
        <v>115</v>
      </c>
      <c r="M37" s="6" t="s">
        <v>127</v>
      </c>
      <c r="N37" s="5" t="s">
        <v>135</v>
      </c>
      <c r="O37" s="6" t="s">
        <v>145</v>
      </c>
      <c r="P37" s="6" t="s">
        <v>107</v>
      </c>
      <c r="Q37" s="6" t="s">
        <v>155</v>
      </c>
      <c r="R37" s="6" t="s">
        <v>118</v>
      </c>
      <c r="S37" s="6" t="s">
        <v>170</v>
      </c>
      <c r="T37" s="6" t="s">
        <v>182</v>
      </c>
      <c r="U37" s="5" t="s">
        <v>190</v>
      </c>
      <c r="V37" s="6" t="s">
        <v>200</v>
      </c>
      <c r="W37" s="6" t="s">
        <v>162</v>
      </c>
      <c r="X37" s="6" t="s">
        <v>210</v>
      </c>
      <c r="Y37" s="6" t="s">
        <v>173</v>
      </c>
      <c r="Z37" s="6" t="s">
        <v>225</v>
      </c>
      <c r="AA37" s="6" t="s">
        <v>237</v>
      </c>
      <c r="AB37" s="5" t="s">
        <v>246</v>
      </c>
      <c r="AC37" s="6" t="s">
        <v>255</v>
      </c>
      <c r="AD37" s="6" t="s">
        <v>223</v>
      </c>
      <c r="AE37" s="6" t="s">
        <v>265</v>
      </c>
    </row>
    <row r="38" spans="1:31" ht="227.25" customHeight="1" x14ac:dyDescent="0.35">
      <c r="A38" s="7"/>
      <c r="B38" s="6"/>
      <c r="C38" s="6"/>
      <c r="D38" s="6"/>
      <c r="E38" s="6"/>
      <c r="F38" s="6"/>
      <c r="G38" s="6" t="s">
        <v>82</v>
      </c>
      <c r="H38" s="6"/>
      <c r="I38" s="6"/>
      <c r="J38" s="6"/>
      <c r="K38" s="6"/>
      <c r="L38" s="6"/>
      <c r="M38" s="6"/>
      <c r="N38" s="6" t="s">
        <v>136</v>
      </c>
      <c r="O38" s="6"/>
      <c r="P38" s="6"/>
      <c r="Q38" s="6"/>
      <c r="R38" s="6"/>
      <c r="S38" s="6"/>
      <c r="T38" s="6"/>
      <c r="U38" s="6" t="s">
        <v>191</v>
      </c>
      <c r="V38" s="6"/>
      <c r="W38" s="6"/>
      <c r="X38" s="6"/>
      <c r="Y38" s="6"/>
      <c r="Z38" s="6"/>
      <c r="AA38" s="6"/>
      <c r="AB38" s="6" t="s">
        <v>247</v>
      </c>
      <c r="AC38" s="6"/>
      <c r="AD38" s="6"/>
      <c r="AE38" s="6"/>
    </row>
    <row r="39" spans="1:31" x14ac:dyDescent="0.35">
      <c r="A39" s="7">
        <v>0.66666666666666663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240" customHeight="1" x14ac:dyDescent="0.35">
      <c r="A40" s="7"/>
      <c r="B40" s="6" t="s">
        <v>12</v>
      </c>
      <c r="C40" s="6" t="s">
        <v>34</v>
      </c>
      <c r="D40" s="6" t="s">
        <v>49</v>
      </c>
      <c r="E40" s="6" t="s">
        <v>58</v>
      </c>
      <c r="F40" s="6" t="s">
        <v>59</v>
      </c>
      <c r="G40" s="6" t="s">
        <v>83</v>
      </c>
      <c r="H40" s="6" t="s">
        <v>75</v>
      </c>
      <c r="I40" s="6" t="s">
        <v>61</v>
      </c>
      <c r="J40" s="6"/>
      <c r="K40" s="6" t="s">
        <v>109</v>
      </c>
      <c r="L40" s="6" t="s">
        <v>116</v>
      </c>
      <c r="M40" s="6" t="s">
        <v>118</v>
      </c>
      <c r="N40" s="6" t="s">
        <v>137</v>
      </c>
      <c r="O40" s="6" t="s">
        <v>131</v>
      </c>
      <c r="P40" s="6" t="s">
        <v>120</v>
      </c>
      <c r="Q40" s="6" t="s">
        <v>156</v>
      </c>
      <c r="R40" s="6" t="s">
        <v>164</v>
      </c>
      <c r="S40" s="6" t="s">
        <v>171</v>
      </c>
      <c r="T40" s="6" t="s">
        <v>173</v>
      </c>
      <c r="U40" s="6" t="s">
        <v>192</v>
      </c>
      <c r="V40" s="6" t="s">
        <v>186</v>
      </c>
      <c r="W40" s="6" t="s">
        <v>175</v>
      </c>
      <c r="X40" s="6" t="s">
        <v>211</v>
      </c>
      <c r="Y40" s="6" t="s">
        <v>219</v>
      </c>
      <c r="Z40" s="6" t="s">
        <v>226</v>
      </c>
      <c r="AA40" s="6" t="s">
        <v>228</v>
      </c>
      <c r="AB40" s="6" t="s">
        <v>248</v>
      </c>
      <c r="AC40" s="6" t="s">
        <v>254</v>
      </c>
      <c r="AD40" s="6"/>
      <c r="AE40" s="6" t="s">
        <v>266</v>
      </c>
    </row>
    <row r="41" spans="1:31" x14ac:dyDescent="0.35">
      <c r="A41" s="7">
        <v>0.6875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240" customHeight="1" x14ac:dyDescent="0.35">
      <c r="A42" s="7"/>
      <c r="B42" s="6"/>
      <c r="C42" s="6"/>
      <c r="D42" s="6"/>
      <c r="E42" s="6"/>
      <c r="F42" s="6"/>
      <c r="G42" s="6" t="s">
        <v>84</v>
      </c>
      <c r="H42" s="6"/>
      <c r="I42" s="6" t="s">
        <v>62</v>
      </c>
      <c r="J42" s="6"/>
      <c r="K42" s="6"/>
      <c r="L42" s="6"/>
      <c r="M42" s="6"/>
      <c r="N42" s="6" t="s">
        <v>138</v>
      </c>
      <c r="O42" s="6"/>
      <c r="P42" s="6" t="s">
        <v>121</v>
      </c>
      <c r="Q42" s="6"/>
      <c r="R42" s="6"/>
      <c r="S42" s="6"/>
      <c r="T42" s="6"/>
      <c r="U42" s="6" t="s">
        <v>193</v>
      </c>
      <c r="V42" s="6"/>
      <c r="W42" s="6" t="s">
        <v>176</v>
      </c>
      <c r="X42" s="6"/>
      <c r="Y42" s="6"/>
      <c r="Z42" s="6"/>
      <c r="AA42" s="6"/>
      <c r="AB42" s="6" t="s">
        <v>249</v>
      </c>
      <c r="AC42" s="6"/>
      <c r="AD42" s="6"/>
      <c r="AE42" s="6"/>
    </row>
    <row r="43" spans="1:31" x14ac:dyDescent="0.35">
      <c r="A43" s="7">
        <v>0.70833333333333337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278.25" customHeight="1" x14ac:dyDescent="0.35">
      <c r="A44" s="7"/>
      <c r="B44" s="6" t="s">
        <v>13</v>
      </c>
      <c r="C44" s="6" t="s">
        <v>35</v>
      </c>
      <c r="D44" s="6"/>
      <c r="E44" s="6"/>
      <c r="F44" s="6" t="s">
        <v>72</v>
      </c>
      <c r="G44" s="6" t="s">
        <v>85</v>
      </c>
      <c r="H44" s="6" t="s">
        <v>60</v>
      </c>
      <c r="I44" s="6" t="s">
        <v>91</v>
      </c>
      <c r="J44" s="6" t="s">
        <v>102</v>
      </c>
      <c r="K44" s="6"/>
      <c r="L44" s="6" t="s">
        <v>117</v>
      </c>
      <c r="M44" s="6" t="s">
        <v>128</v>
      </c>
      <c r="N44" s="6" t="s">
        <v>139</v>
      </c>
      <c r="O44" s="6" t="s">
        <v>119</v>
      </c>
      <c r="P44" s="6" t="s">
        <v>145</v>
      </c>
      <c r="Q44" s="6" t="s">
        <v>157</v>
      </c>
      <c r="R44" s="6"/>
      <c r="S44" s="6" t="s">
        <v>172</v>
      </c>
      <c r="T44" s="6" t="s">
        <v>183</v>
      </c>
      <c r="U44" s="6" t="s">
        <v>194</v>
      </c>
      <c r="V44" s="6" t="s">
        <v>174</v>
      </c>
      <c r="W44" s="6" t="s">
        <v>200</v>
      </c>
      <c r="X44" s="6" t="s">
        <v>212</v>
      </c>
      <c r="Y44" s="6"/>
      <c r="Z44" s="6" t="s">
        <v>227</v>
      </c>
      <c r="AA44" s="6" t="s">
        <v>238</v>
      </c>
      <c r="AB44" s="6" t="s">
        <v>250</v>
      </c>
      <c r="AC44" s="6" t="s">
        <v>229</v>
      </c>
      <c r="AD44" s="6" t="s">
        <v>230</v>
      </c>
      <c r="AE44" s="6" t="s">
        <v>267</v>
      </c>
    </row>
    <row r="45" spans="1:31" x14ac:dyDescent="0.35">
      <c r="A45" s="7">
        <v>0.72916666666666663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227.25" customHeight="1" x14ac:dyDescent="0.35">
      <c r="A46" s="7"/>
      <c r="B46" s="6"/>
      <c r="C46" s="6"/>
      <c r="D46" s="6"/>
      <c r="E46" s="6"/>
      <c r="F46" s="6"/>
      <c r="G46" s="6" t="s">
        <v>86</v>
      </c>
      <c r="H46" s="6"/>
      <c r="I46" s="6"/>
      <c r="J46" s="6"/>
      <c r="K46" s="6"/>
      <c r="L46" s="6"/>
      <c r="M46" s="6"/>
      <c r="N46" s="6" t="s">
        <v>140</v>
      </c>
      <c r="O46" s="6"/>
      <c r="P46" s="6"/>
      <c r="Q46" s="6"/>
      <c r="R46" s="6"/>
      <c r="S46" s="6"/>
      <c r="T46" s="6"/>
      <c r="U46" s="6" t="s">
        <v>195</v>
      </c>
      <c r="V46" s="6"/>
      <c r="W46" s="6"/>
      <c r="X46" s="6"/>
      <c r="Y46" s="6"/>
      <c r="Z46" s="6"/>
      <c r="AA46" s="6"/>
      <c r="AB46" s="6" t="s">
        <v>251</v>
      </c>
      <c r="AC46" s="6"/>
      <c r="AD46" s="6" t="s">
        <v>231</v>
      </c>
      <c r="AE46" s="6"/>
    </row>
    <row r="47" spans="1:31" x14ac:dyDescent="0.35">
      <c r="A47" s="7">
        <v>0.75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352.5" customHeight="1" x14ac:dyDescent="0.35">
      <c r="A48" s="7"/>
      <c r="B48" s="6" t="s">
        <v>11</v>
      </c>
      <c r="C48" s="6" t="s">
        <v>36</v>
      </c>
      <c r="D48" s="6" t="s">
        <v>15</v>
      </c>
      <c r="E48" s="6" t="s">
        <v>16</v>
      </c>
      <c r="F48" s="6" t="s">
        <v>17</v>
      </c>
      <c r="G48" s="6" t="s">
        <v>18</v>
      </c>
      <c r="H48" s="6" t="s">
        <v>39</v>
      </c>
      <c r="I48" s="6" t="s">
        <v>60</v>
      </c>
      <c r="J48" s="6" t="s">
        <v>94</v>
      </c>
      <c r="K48" s="6" t="s">
        <v>95</v>
      </c>
      <c r="L48" s="6" t="s">
        <v>96</v>
      </c>
      <c r="M48" s="6" t="s">
        <v>97</v>
      </c>
      <c r="N48" s="6" t="s">
        <v>98</v>
      </c>
      <c r="O48" s="6" t="s">
        <v>105</v>
      </c>
      <c r="P48" s="6" t="s">
        <v>119</v>
      </c>
      <c r="Q48" s="6" t="s">
        <v>148</v>
      </c>
      <c r="R48" s="6" t="s">
        <v>149</v>
      </c>
      <c r="S48" s="6" t="s">
        <v>150</v>
      </c>
      <c r="T48" s="6" t="s">
        <v>151</v>
      </c>
      <c r="U48" s="6" t="s">
        <v>152</v>
      </c>
      <c r="V48" s="6" t="s">
        <v>160</v>
      </c>
      <c r="W48" s="6" t="s">
        <v>174</v>
      </c>
      <c r="X48" s="6" t="s">
        <v>203</v>
      </c>
      <c r="Y48" s="6" t="s">
        <v>204</v>
      </c>
      <c r="Z48" s="6" t="s">
        <v>205</v>
      </c>
      <c r="AA48" s="6" t="s">
        <v>206</v>
      </c>
      <c r="AB48" s="6" t="s">
        <v>207</v>
      </c>
      <c r="AC48" s="6" t="s">
        <v>215</v>
      </c>
      <c r="AD48" s="6" t="s">
        <v>254</v>
      </c>
      <c r="AE48" s="6" t="s">
        <v>258</v>
      </c>
    </row>
    <row r="49" spans="1:31" x14ac:dyDescent="0.35">
      <c r="A49" s="4">
        <v>0.77083333333333337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x14ac:dyDescent="0.35">
      <c r="A50" s="7">
        <v>0.79166666666666663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84.5" customHeight="1" x14ac:dyDescent="0.35">
      <c r="A51" s="7"/>
      <c r="B51" s="6" t="s">
        <v>20</v>
      </c>
      <c r="C51" s="6" t="s">
        <v>37</v>
      </c>
      <c r="D51" s="6" t="s">
        <v>50</v>
      </c>
      <c r="E51" s="6" t="s">
        <v>59</v>
      </c>
      <c r="F51" s="6" t="s">
        <v>73</v>
      </c>
      <c r="G51" s="6" t="s">
        <v>87</v>
      </c>
      <c r="H51" s="6" t="s">
        <v>52</v>
      </c>
      <c r="I51" s="6" t="s">
        <v>40</v>
      </c>
      <c r="J51" s="6" t="s">
        <v>103</v>
      </c>
      <c r="K51" s="6" t="s">
        <v>110</v>
      </c>
      <c r="L51" s="6" t="s">
        <v>118</v>
      </c>
      <c r="M51" s="6" t="s">
        <v>129</v>
      </c>
      <c r="N51" s="6" t="s">
        <v>141</v>
      </c>
      <c r="O51" s="6" t="s">
        <v>112</v>
      </c>
      <c r="P51" s="6" t="s">
        <v>106</v>
      </c>
      <c r="Q51" s="6" t="s">
        <v>158</v>
      </c>
      <c r="R51" s="6" t="s">
        <v>165</v>
      </c>
      <c r="S51" s="6" t="s">
        <v>173</v>
      </c>
      <c r="T51" s="6" t="s">
        <v>184</v>
      </c>
      <c r="U51" s="6" t="s">
        <v>196</v>
      </c>
      <c r="V51" s="6" t="s">
        <v>167</v>
      </c>
      <c r="W51" s="6" t="s">
        <v>159</v>
      </c>
      <c r="X51" s="6" t="s">
        <v>213</v>
      </c>
      <c r="Y51" s="6" t="s">
        <v>220</v>
      </c>
      <c r="Z51" s="6" t="s">
        <v>228</v>
      </c>
      <c r="AA51" s="6" t="s">
        <v>239</v>
      </c>
      <c r="AB51" s="6" t="s">
        <v>252</v>
      </c>
      <c r="AC51" s="6" t="s">
        <v>222</v>
      </c>
      <c r="AD51" s="6" t="s">
        <v>255</v>
      </c>
      <c r="AE51" s="6" t="s">
        <v>268</v>
      </c>
    </row>
    <row r="52" spans="1:31" x14ac:dyDescent="0.35">
      <c r="A52" s="7">
        <v>0.8125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63.5" customHeight="1" x14ac:dyDescent="0.35">
      <c r="A53" s="7"/>
      <c r="B53" s="6"/>
      <c r="C53" s="6"/>
      <c r="D53" s="6"/>
      <c r="E53" s="6"/>
      <c r="F53" s="6"/>
      <c r="G53" s="6" t="s">
        <v>88</v>
      </c>
      <c r="H53" s="6"/>
      <c r="I53" s="6"/>
      <c r="J53" s="6"/>
      <c r="K53" s="6"/>
      <c r="L53" s="6"/>
      <c r="M53" s="6"/>
      <c r="N53" s="6" t="s">
        <v>142</v>
      </c>
      <c r="O53" s="6"/>
      <c r="P53" s="6"/>
      <c r="Q53" s="6"/>
      <c r="R53" s="6"/>
      <c r="S53" s="6"/>
      <c r="T53" s="6"/>
      <c r="U53" s="6" t="s">
        <v>197</v>
      </c>
      <c r="V53" s="6"/>
      <c r="W53" s="6"/>
      <c r="X53" s="6"/>
      <c r="Y53" s="6"/>
      <c r="Z53" s="6"/>
      <c r="AA53" s="6" t="s">
        <v>240</v>
      </c>
      <c r="AB53" s="6" t="s">
        <v>253</v>
      </c>
      <c r="AC53" s="6"/>
      <c r="AD53" s="6"/>
      <c r="AE53" s="6"/>
    </row>
    <row r="54" spans="1:31" x14ac:dyDescent="0.35">
      <c r="A54" s="7">
        <v>0.83333333333333337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367.5" customHeight="1" x14ac:dyDescent="0.35">
      <c r="A55" s="7"/>
      <c r="B55" s="6" t="s">
        <v>21</v>
      </c>
      <c r="C55" s="6" t="s">
        <v>38</v>
      </c>
      <c r="D55" s="6" t="s">
        <v>51</v>
      </c>
      <c r="E55" s="6" t="s">
        <v>60</v>
      </c>
      <c r="F55" s="6" t="s">
        <v>74</v>
      </c>
      <c r="G55" s="5" t="s">
        <v>89</v>
      </c>
      <c r="H55" s="6" t="s">
        <v>40</v>
      </c>
      <c r="I55" s="6" t="s">
        <v>99</v>
      </c>
      <c r="J55" s="6" t="s">
        <v>104</v>
      </c>
      <c r="K55" s="6" t="s">
        <v>111</v>
      </c>
      <c r="L55" s="6" t="s">
        <v>119</v>
      </c>
      <c r="M55" s="6" t="s">
        <v>130</v>
      </c>
      <c r="N55" s="5" t="s">
        <v>143</v>
      </c>
      <c r="O55" s="6" t="s">
        <v>106</v>
      </c>
      <c r="P55" s="6" t="s">
        <v>153</v>
      </c>
      <c r="Q55" s="6" t="s">
        <v>159</v>
      </c>
      <c r="R55" s="6" t="s">
        <v>166</v>
      </c>
      <c r="S55" s="6" t="s">
        <v>174</v>
      </c>
      <c r="T55" s="6" t="s">
        <v>185</v>
      </c>
      <c r="U55" s="5" t="s">
        <v>198</v>
      </c>
      <c r="V55" s="6" t="s">
        <v>159</v>
      </c>
      <c r="W55" s="6" t="s">
        <v>208</v>
      </c>
      <c r="X55" s="6" t="s">
        <v>214</v>
      </c>
      <c r="Y55" s="6" t="s">
        <v>221</v>
      </c>
      <c r="Z55" s="6" t="s">
        <v>229</v>
      </c>
      <c r="AA55" s="6" t="s">
        <v>241</v>
      </c>
      <c r="AB55" s="6" t="s">
        <v>254</v>
      </c>
      <c r="AC55" s="6" t="s">
        <v>232</v>
      </c>
      <c r="AD55" s="6" t="s">
        <v>263</v>
      </c>
      <c r="AE55" s="6" t="s">
        <v>269</v>
      </c>
    </row>
    <row r="56" spans="1:31" ht="52" x14ac:dyDescent="0.35">
      <c r="A56" s="4">
        <v>0.85416666666666663</v>
      </c>
      <c r="B56" s="6"/>
      <c r="C56" s="6"/>
      <c r="D56" s="6"/>
      <c r="E56" s="6"/>
      <c r="F56" s="6"/>
      <c r="G56" s="5" t="s">
        <v>90</v>
      </c>
      <c r="H56" s="6"/>
      <c r="I56" s="6"/>
      <c r="J56" s="6"/>
      <c r="K56" s="6"/>
      <c r="L56" s="6"/>
      <c r="M56" s="6"/>
      <c r="N56" s="5" t="s">
        <v>144</v>
      </c>
      <c r="O56" s="6"/>
      <c r="P56" s="6"/>
      <c r="Q56" s="6"/>
      <c r="R56" s="6"/>
      <c r="S56" s="6"/>
      <c r="T56" s="6"/>
      <c r="U56" s="5" t="s">
        <v>199</v>
      </c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65.75" customHeight="1" x14ac:dyDescent="0.35">
      <c r="A57" s="7">
        <v>0.875</v>
      </c>
      <c r="B57" s="6" t="s">
        <v>19</v>
      </c>
      <c r="C57" s="6" t="s">
        <v>39</v>
      </c>
      <c r="D57" s="6" t="s">
        <v>52</v>
      </c>
      <c r="E57" s="5" t="s">
        <v>61</v>
      </c>
      <c r="F57" s="6" t="s">
        <v>75</v>
      </c>
      <c r="G57" s="6" t="s">
        <v>91</v>
      </c>
      <c r="H57" s="6" t="s">
        <v>41</v>
      </c>
      <c r="I57" s="6" t="s">
        <v>39</v>
      </c>
      <c r="J57" s="6" t="s">
        <v>105</v>
      </c>
      <c r="K57" s="6" t="s">
        <v>112</v>
      </c>
      <c r="L57" s="5" t="s">
        <v>120</v>
      </c>
      <c r="M57" s="6" t="s">
        <v>131</v>
      </c>
      <c r="N57" s="6" t="s">
        <v>145</v>
      </c>
      <c r="O57" s="6" t="s">
        <v>107</v>
      </c>
      <c r="P57" s="6" t="s">
        <v>105</v>
      </c>
      <c r="Q57" s="6" t="s">
        <v>160</v>
      </c>
      <c r="R57" s="6" t="s">
        <v>167</v>
      </c>
      <c r="S57" s="5" t="s">
        <v>175</v>
      </c>
      <c r="T57" s="6" t="s">
        <v>186</v>
      </c>
      <c r="U57" s="6" t="s">
        <v>200</v>
      </c>
      <c r="V57" s="6" t="s">
        <v>162</v>
      </c>
      <c r="W57" s="6" t="s">
        <v>160</v>
      </c>
      <c r="X57" s="6" t="s">
        <v>215</v>
      </c>
      <c r="Y57" s="6" t="s">
        <v>222</v>
      </c>
      <c r="Z57" s="5" t="s">
        <v>230</v>
      </c>
      <c r="AA57" s="6" t="s">
        <v>242</v>
      </c>
      <c r="AB57" s="6" t="s">
        <v>255</v>
      </c>
      <c r="AC57" s="6" t="s">
        <v>214</v>
      </c>
      <c r="AD57" s="6" t="s">
        <v>215</v>
      </c>
      <c r="AE57" s="6" t="s">
        <v>270</v>
      </c>
    </row>
    <row r="58" spans="1:31" ht="214.5" customHeight="1" x14ac:dyDescent="0.35">
      <c r="A58" s="7"/>
      <c r="B58" s="6"/>
      <c r="C58" s="6"/>
      <c r="D58" s="6"/>
      <c r="E58" s="6" t="s">
        <v>62</v>
      </c>
      <c r="F58" s="6"/>
      <c r="G58" s="6"/>
      <c r="H58" s="6"/>
      <c r="I58" s="6"/>
      <c r="J58" s="6"/>
      <c r="K58" s="6"/>
      <c r="L58" s="6" t="s">
        <v>121</v>
      </c>
      <c r="M58" s="6"/>
      <c r="N58" s="6"/>
      <c r="O58" s="6"/>
      <c r="P58" s="6"/>
      <c r="Q58" s="6"/>
      <c r="R58" s="6"/>
      <c r="S58" s="6" t="s">
        <v>176</v>
      </c>
      <c r="T58" s="6"/>
      <c r="U58" s="6"/>
      <c r="V58" s="6"/>
      <c r="W58" s="6"/>
      <c r="X58" s="6"/>
      <c r="Y58" s="6"/>
      <c r="Z58" s="6" t="s">
        <v>231</v>
      </c>
      <c r="AA58" s="6"/>
      <c r="AB58" s="6"/>
      <c r="AC58" s="6"/>
      <c r="AD58" s="6"/>
      <c r="AE58" s="6"/>
    </row>
    <row r="59" spans="1:31" x14ac:dyDescent="0.35">
      <c r="A59" s="7">
        <v>0.89583333333333337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216.75" customHeight="1" x14ac:dyDescent="0.35">
      <c r="A60" s="7"/>
      <c r="B60" s="6" t="s">
        <v>10</v>
      </c>
      <c r="C60" s="6" t="s">
        <v>40</v>
      </c>
      <c r="D60" s="6" t="s">
        <v>53</v>
      </c>
      <c r="E60" s="6" t="s">
        <v>63</v>
      </c>
      <c r="F60" s="6" t="s">
        <v>76</v>
      </c>
      <c r="G60" s="6"/>
      <c r="H60" s="6" t="s">
        <v>61</v>
      </c>
      <c r="I60" s="6" t="s">
        <v>52</v>
      </c>
      <c r="J60" s="6" t="s">
        <v>106</v>
      </c>
      <c r="K60" s="6" t="s">
        <v>113</v>
      </c>
      <c r="L60" s="6" t="s">
        <v>122</v>
      </c>
      <c r="M60" s="6" t="s">
        <v>132</v>
      </c>
      <c r="N60" s="6"/>
      <c r="O60" s="6" t="s">
        <v>120</v>
      </c>
      <c r="P60" s="6" t="s">
        <v>112</v>
      </c>
      <c r="Q60" s="6" t="s">
        <v>161</v>
      </c>
      <c r="R60" s="6" t="s">
        <v>168</v>
      </c>
      <c r="S60" s="6" t="s">
        <v>177</v>
      </c>
      <c r="T60" s="6" t="s">
        <v>187</v>
      </c>
      <c r="U60" s="6"/>
      <c r="V60" s="6" t="s">
        <v>175</v>
      </c>
      <c r="W60" s="6" t="s">
        <v>167</v>
      </c>
      <c r="X60" s="6" t="s">
        <v>216</v>
      </c>
      <c r="Y60" s="6" t="s">
        <v>223</v>
      </c>
      <c r="Z60" s="6" t="s">
        <v>232</v>
      </c>
      <c r="AA60" s="6" t="s">
        <v>243</v>
      </c>
      <c r="AB60" s="6"/>
      <c r="AC60" s="6" t="s">
        <v>230</v>
      </c>
      <c r="AD60" s="6" t="s">
        <v>222</v>
      </c>
      <c r="AE60" s="6" t="s">
        <v>271</v>
      </c>
    </row>
    <row r="61" spans="1:31" ht="114.75" customHeight="1" x14ac:dyDescent="0.35">
      <c r="A61" s="7">
        <v>0.91666666666666663</v>
      </c>
      <c r="B61" s="6"/>
      <c r="C61" s="6"/>
      <c r="D61" s="6"/>
      <c r="E61" s="6"/>
      <c r="F61" s="6"/>
      <c r="G61" s="6" t="s">
        <v>92</v>
      </c>
      <c r="H61" s="6"/>
      <c r="I61" s="6"/>
      <c r="J61" s="6"/>
      <c r="K61" s="6"/>
      <c r="L61" s="6"/>
      <c r="M61" s="6"/>
      <c r="N61" s="6" t="s">
        <v>146</v>
      </c>
      <c r="O61" s="6"/>
      <c r="P61" s="6"/>
      <c r="Q61" s="6"/>
      <c r="R61" s="6"/>
      <c r="S61" s="6"/>
      <c r="T61" s="6"/>
      <c r="U61" s="6" t="s">
        <v>201</v>
      </c>
      <c r="V61" s="6"/>
      <c r="W61" s="6"/>
      <c r="X61" s="6"/>
      <c r="Y61" s="6"/>
      <c r="Z61" s="6"/>
      <c r="AA61" s="6"/>
      <c r="AB61" s="6" t="s">
        <v>256</v>
      </c>
      <c r="AC61" s="6"/>
      <c r="AD61" s="6"/>
      <c r="AE61" s="6"/>
    </row>
    <row r="62" spans="1:31" ht="252.75" customHeight="1" x14ac:dyDescent="0.35">
      <c r="A62" s="7"/>
      <c r="B62" s="6"/>
      <c r="C62" s="6"/>
      <c r="D62" s="6"/>
      <c r="E62" s="6" t="s">
        <v>64</v>
      </c>
      <c r="F62" s="6"/>
      <c r="G62" s="6"/>
      <c r="H62" s="6" t="s">
        <v>62</v>
      </c>
      <c r="I62" s="6"/>
      <c r="J62" s="6"/>
      <c r="K62" s="6"/>
      <c r="L62" s="6" t="s">
        <v>123</v>
      </c>
      <c r="M62" s="6"/>
      <c r="N62" s="6"/>
      <c r="O62" s="6" t="s">
        <v>121</v>
      </c>
      <c r="P62" s="6"/>
      <c r="Q62" s="6"/>
      <c r="R62" s="6"/>
      <c r="S62" s="6" t="s">
        <v>178</v>
      </c>
      <c r="T62" s="6"/>
      <c r="U62" s="6"/>
      <c r="V62" s="6" t="s">
        <v>176</v>
      </c>
      <c r="W62" s="6"/>
      <c r="X62" s="6"/>
      <c r="Y62" s="6"/>
      <c r="Z62" s="6"/>
      <c r="AA62" s="6"/>
      <c r="AB62" s="6"/>
      <c r="AC62" s="6" t="s">
        <v>231</v>
      </c>
      <c r="AD62" s="6"/>
      <c r="AE62" s="6" t="s">
        <v>272</v>
      </c>
    </row>
    <row r="63" spans="1:31" x14ac:dyDescent="0.35">
      <c r="A63" s="7">
        <v>0.9375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248.25" customHeight="1" x14ac:dyDescent="0.35">
      <c r="A64" s="7"/>
      <c r="B64" s="6"/>
      <c r="C64" s="6" t="s">
        <v>41</v>
      </c>
      <c r="D64" s="6"/>
      <c r="E64" s="6" t="s">
        <v>65</v>
      </c>
      <c r="F64" s="6" t="s">
        <v>77</v>
      </c>
      <c r="G64" s="6" t="s">
        <v>93</v>
      </c>
      <c r="H64" s="6" t="s">
        <v>65</v>
      </c>
      <c r="I64" s="6" t="s">
        <v>61</v>
      </c>
      <c r="J64" s="6" t="s">
        <v>107</v>
      </c>
      <c r="K64" s="6"/>
      <c r="L64" s="6" t="s">
        <v>124</v>
      </c>
      <c r="M64" s="6" t="s">
        <v>133</v>
      </c>
      <c r="N64" s="6" t="s">
        <v>147</v>
      </c>
      <c r="O64" s="6" t="s">
        <v>124</v>
      </c>
      <c r="P64" s="6" t="s">
        <v>120</v>
      </c>
      <c r="Q64" s="6" t="s">
        <v>162</v>
      </c>
      <c r="R64" s="6"/>
      <c r="S64" s="6" t="s">
        <v>179</v>
      </c>
      <c r="T64" s="6" t="s">
        <v>188</v>
      </c>
      <c r="U64" s="6" t="s">
        <v>202</v>
      </c>
      <c r="V64" s="6" t="s">
        <v>179</v>
      </c>
      <c r="W64" s="6" t="s">
        <v>175</v>
      </c>
      <c r="X64" s="6" t="s">
        <v>217</v>
      </c>
      <c r="Y64" s="6"/>
      <c r="Z64" s="6" t="s">
        <v>233</v>
      </c>
      <c r="AA64" s="6" t="s">
        <v>244</v>
      </c>
      <c r="AB64" s="6" t="s">
        <v>257</v>
      </c>
      <c r="AC64" s="6" t="s">
        <v>233</v>
      </c>
      <c r="AD64" s="6" t="s">
        <v>232</v>
      </c>
      <c r="AE64" s="6"/>
    </row>
    <row r="65" spans="1:31" x14ac:dyDescent="0.35">
      <c r="A65" s="7">
        <v>0.95833333333333337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214.5" customHeight="1" x14ac:dyDescent="0.35">
      <c r="A66" s="7"/>
      <c r="B66" s="6"/>
      <c r="C66" s="6"/>
      <c r="D66" s="6"/>
      <c r="E66" s="6"/>
      <c r="F66" s="6"/>
      <c r="G66" s="6"/>
      <c r="H66" s="6"/>
      <c r="I66" s="6" t="s">
        <v>62</v>
      </c>
      <c r="J66" s="6"/>
      <c r="K66" s="6"/>
      <c r="L66" s="6"/>
      <c r="M66" s="6"/>
      <c r="N66" s="6"/>
      <c r="O66" s="6"/>
      <c r="P66" s="6" t="s">
        <v>121</v>
      </c>
      <c r="Q66" s="6"/>
      <c r="R66" s="6"/>
      <c r="S66" s="6"/>
      <c r="T66" s="6"/>
      <c r="U66" s="6"/>
      <c r="V66" s="6"/>
      <c r="W66" s="6" t="s">
        <v>176</v>
      </c>
      <c r="X66" s="6"/>
      <c r="Y66" s="6"/>
      <c r="Z66" s="6"/>
      <c r="AA66" s="6"/>
      <c r="AB66" s="6"/>
      <c r="AC66" s="6"/>
      <c r="AD66" s="6"/>
      <c r="AE66" s="6"/>
    </row>
    <row r="67" spans="1:31" x14ac:dyDescent="0.35">
      <c r="A67" s="7">
        <v>0.97916666666666663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84.5" customHeight="1" x14ac:dyDescent="0.35">
      <c r="A68" s="7"/>
      <c r="B68" s="6" t="s">
        <v>12</v>
      </c>
      <c r="C68" s="6" t="s">
        <v>37</v>
      </c>
      <c r="D68" s="6" t="s">
        <v>50</v>
      </c>
      <c r="E68" s="6" t="s">
        <v>66</v>
      </c>
      <c r="F68" s="6" t="s">
        <v>73</v>
      </c>
      <c r="G68" s="6" t="s">
        <v>87</v>
      </c>
      <c r="H68" s="6" t="s">
        <v>92</v>
      </c>
      <c r="I68" s="6" t="s">
        <v>41</v>
      </c>
      <c r="J68" s="6" t="s">
        <v>103</v>
      </c>
      <c r="K68" s="6" t="s">
        <v>110</v>
      </c>
      <c r="L68" s="6" t="s">
        <v>125</v>
      </c>
      <c r="M68" s="6" t="s">
        <v>129</v>
      </c>
      <c r="N68" s="6" t="s">
        <v>141</v>
      </c>
      <c r="O68" s="6" t="s">
        <v>146</v>
      </c>
      <c r="P68" s="6" t="s">
        <v>107</v>
      </c>
      <c r="Q68" s="6" t="s">
        <v>158</v>
      </c>
      <c r="R68" s="6" t="s">
        <v>165</v>
      </c>
      <c r="S68" s="6" t="s">
        <v>180</v>
      </c>
      <c r="T68" s="6" t="s">
        <v>184</v>
      </c>
      <c r="U68" s="6" t="s">
        <v>196</v>
      </c>
      <c r="V68" s="6" t="s">
        <v>168</v>
      </c>
      <c r="W68" s="6" t="s">
        <v>162</v>
      </c>
      <c r="X68" s="6" t="s">
        <v>213</v>
      </c>
      <c r="Y68" s="6" t="s">
        <v>220</v>
      </c>
      <c r="Z68" s="6" t="s">
        <v>234</v>
      </c>
      <c r="AA68" s="6" t="s">
        <v>239</v>
      </c>
      <c r="AB68" s="6" t="s">
        <v>252</v>
      </c>
      <c r="AC68" s="6" t="s">
        <v>223</v>
      </c>
      <c r="AD68" s="6" t="s">
        <v>242</v>
      </c>
      <c r="AE68" s="6" t="s">
        <v>268</v>
      </c>
    </row>
    <row r="69" spans="1:31" x14ac:dyDescent="0.35">
      <c r="A69" s="7">
        <v>1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227.25" customHeight="1" x14ac:dyDescent="0.35">
      <c r="A70" s="7"/>
      <c r="B70" s="6"/>
      <c r="C70" s="6"/>
      <c r="D70" s="6"/>
      <c r="E70" s="6"/>
      <c r="F70" s="6"/>
      <c r="G70" s="6" t="s">
        <v>88</v>
      </c>
      <c r="H70" s="6"/>
      <c r="I70" s="6"/>
      <c r="J70" s="6"/>
      <c r="K70" s="6"/>
      <c r="L70" s="6"/>
      <c r="M70" s="6"/>
      <c r="N70" s="6" t="s">
        <v>142</v>
      </c>
      <c r="O70" s="6"/>
      <c r="P70" s="6"/>
      <c r="Q70" s="6"/>
      <c r="R70" s="6"/>
      <c r="S70" s="6"/>
      <c r="T70" s="6"/>
      <c r="U70" s="6" t="s">
        <v>197</v>
      </c>
      <c r="V70" s="6"/>
      <c r="W70" s="6"/>
      <c r="X70" s="6"/>
      <c r="Y70" s="6"/>
      <c r="Z70" s="6" t="s">
        <v>235</v>
      </c>
      <c r="AA70" s="6" t="s">
        <v>240</v>
      </c>
      <c r="AB70" s="6" t="s">
        <v>253</v>
      </c>
      <c r="AC70" s="6"/>
      <c r="AD70" s="6"/>
      <c r="AE70" s="6"/>
    </row>
    <row r="71" spans="1:31" x14ac:dyDescent="0.35">
      <c r="A71" s="7">
        <v>1.0208333333333333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240" customHeight="1" x14ac:dyDescent="0.35">
      <c r="A72" s="7"/>
      <c r="B72" s="6" t="s">
        <v>22</v>
      </c>
      <c r="C72" s="6" t="s">
        <v>39</v>
      </c>
      <c r="D72" s="6" t="s">
        <v>51</v>
      </c>
      <c r="E72" s="6" t="s">
        <v>61</v>
      </c>
      <c r="F72" s="6" t="s">
        <v>75</v>
      </c>
      <c r="G72" s="6" t="s">
        <v>91</v>
      </c>
      <c r="H72" s="6" t="s">
        <v>53</v>
      </c>
      <c r="I72" s="6" t="s">
        <v>65</v>
      </c>
      <c r="J72" s="6" t="s">
        <v>105</v>
      </c>
      <c r="K72" s="6" t="s">
        <v>111</v>
      </c>
      <c r="L72" s="6" t="s">
        <v>120</v>
      </c>
      <c r="M72" s="6" t="s">
        <v>131</v>
      </c>
      <c r="N72" s="6" t="s">
        <v>145</v>
      </c>
      <c r="O72" s="6" t="s">
        <v>113</v>
      </c>
      <c r="P72" s="6" t="s">
        <v>124</v>
      </c>
      <c r="Q72" s="6" t="s">
        <v>160</v>
      </c>
      <c r="R72" s="6" t="s">
        <v>166</v>
      </c>
      <c r="S72" s="6" t="s">
        <v>175</v>
      </c>
      <c r="T72" s="6" t="s">
        <v>186</v>
      </c>
      <c r="U72" s="6" t="s">
        <v>200</v>
      </c>
      <c r="V72" s="6"/>
      <c r="W72" s="6" t="s">
        <v>179</v>
      </c>
      <c r="X72" s="6" t="s">
        <v>215</v>
      </c>
      <c r="Y72" s="6" t="s">
        <v>221</v>
      </c>
      <c r="Z72" s="6" t="s">
        <v>230</v>
      </c>
      <c r="AA72" s="6" t="s">
        <v>242</v>
      </c>
      <c r="AB72" s="6" t="s">
        <v>255</v>
      </c>
      <c r="AC72" s="6"/>
      <c r="AD72" s="6" t="s">
        <v>233</v>
      </c>
      <c r="AE72" s="6" t="s">
        <v>270</v>
      </c>
    </row>
    <row r="73" spans="1:31" x14ac:dyDescent="0.35">
      <c r="A73" s="7">
        <v>1.0416666666666667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214.5" customHeight="1" x14ac:dyDescent="0.35">
      <c r="A74" s="7"/>
      <c r="B74" s="6"/>
      <c r="C74" s="6"/>
      <c r="D74" s="6"/>
      <c r="E74" s="6" t="s">
        <v>62</v>
      </c>
      <c r="F74" s="6"/>
      <c r="G74" s="6"/>
      <c r="H74" s="6"/>
      <c r="I74" s="6"/>
      <c r="J74" s="6"/>
      <c r="K74" s="6"/>
      <c r="L74" s="6" t="s">
        <v>121</v>
      </c>
      <c r="M74" s="6"/>
      <c r="N74" s="6"/>
      <c r="O74" s="6"/>
      <c r="P74" s="6"/>
      <c r="Q74" s="6"/>
      <c r="R74" s="6"/>
      <c r="S74" s="6" t="s">
        <v>176</v>
      </c>
      <c r="T74" s="6"/>
      <c r="U74" s="6"/>
      <c r="V74" s="6"/>
      <c r="W74" s="6"/>
      <c r="X74" s="6"/>
      <c r="Y74" s="6"/>
      <c r="Z74" s="6" t="s">
        <v>231</v>
      </c>
      <c r="AA74" s="6"/>
      <c r="AB74" s="6"/>
      <c r="AC74" s="6"/>
      <c r="AD74" s="6"/>
      <c r="AE74" s="6"/>
    </row>
    <row r="75" spans="1:31" x14ac:dyDescent="0.35">
      <c r="A75" s="7">
        <v>1.0625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52" x14ac:dyDescent="0.35">
      <c r="A76" s="7"/>
      <c r="B76" s="6" t="s">
        <v>9</v>
      </c>
      <c r="C76" s="6" t="s">
        <v>40</v>
      </c>
      <c r="D76" s="6" t="s">
        <v>52</v>
      </c>
      <c r="E76" s="5" t="s">
        <v>63</v>
      </c>
      <c r="F76" s="6" t="s">
        <v>76</v>
      </c>
      <c r="G76" s="6" t="s">
        <v>92</v>
      </c>
      <c r="H76" s="6"/>
      <c r="I76" s="6" t="s">
        <v>56</v>
      </c>
      <c r="J76" s="6" t="s">
        <v>106</v>
      </c>
      <c r="K76" s="6" t="s">
        <v>112</v>
      </c>
      <c r="L76" s="5" t="s">
        <v>122</v>
      </c>
      <c r="M76" s="6" t="s">
        <v>132</v>
      </c>
      <c r="N76" s="6" t="s">
        <v>146</v>
      </c>
      <c r="O76" s="6"/>
      <c r="P76" s="6" t="s">
        <v>114</v>
      </c>
      <c r="Q76" s="6" t="s">
        <v>161</v>
      </c>
      <c r="R76" s="6" t="s">
        <v>167</v>
      </c>
      <c r="S76" s="5" t="s">
        <v>177</v>
      </c>
      <c r="T76" s="6" t="s">
        <v>187</v>
      </c>
      <c r="U76" s="6" t="s">
        <v>201</v>
      </c>
      <c r="V76" s="6" t="s">
        <v>200</v>
      </c>
      <c r="W76" s="6" t="s">
        <v>169</v>
      </c>
      <c r="X76" s="6" t="s">
        <v>216</v>
      </c>
      <c r="Y76" s="6" t="s">
        <v>222</v>
      </c>
      <c r="Z76" s="6" t="s">
        <v>232</v>
      </c>
      <c r="AA76" s="6" t="s">
        <v>243</v>
      </c>
      <c r="AB76" s="6" t="s">
        <v>256</v>
      </c>
      <c r="AC76" s="6" t="s">
        <v>255</v>
      </c>
      <c r="AD76" s="6" t="s">
        <v>224</v>
      </c>
      <c r="AE76" s="5" t="s">
        <v>271</v>
      </c>
    </row>
    <row r="77" spans="1:31" ht="253.5" customHeight="1" x14ac:dyDescent="0.35">
      <c r="A77" s="4">
        <v>1.0833333333333333</v>
      </c>
      <c r="B77" s="6"/>
      <c r="C77" s="6"/>
      <c r="D77" s="6"/>
      <c r="E77" s="5" t="s">
        <v>64</v>
      </c>
      <c r="F77" s="6"/>
      <c r="G77" s="6"/>
      <c r="H77" s="6"/>
      <c r="I77" s="6"/>
      <c r="J77" s="6"/>
      <c r="K77" s="6"/>
      <c r="L77" s="5" t="s">
        <v>123</v>
      </c>
      <c r="M77" s="6"/>
      <c r="N77" s="6"/>
      <c r="O77" s="6"/>
      <c r="P77" s="6"/>
      <c r="Q77" s="6"/>
      <c r="R77" s="6"/>
      <c r="S77" s="5" t="s">
        <v>178</v>
      </c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 t="s">
        <v>269</v>
      </c>
    </row>
    <row r="78" spans="1:31" ht="129" customHeight="1" x14ac:dyDescent="0.35">
      <c r="A78" s="7">
        <v>1.1041666666666667</v>
      </c>
      <c r="B78" s="6" t="s">
        <v>23</v>
      </c>
      <c r="C78" s="6" t="s">
        <v>38</v>
      </c>
      <c r="D78" s="6" t="s">
        <v>53</v>
      </c>
      <c r="E78" s="6" t="s">
        <v>60</v>
      </c>
      <c r="F78" s="6" t="s">
        <v>74</v>
      </c>
      <c r="G78" s="5" t="s">
        <v>89</v>
      </c>
      <c r="H78" s="6" t="s">
        <v>91</v>
      </c>
      <c r="I78" s="6" t="s">
        <v>68</v>
      </c>
      <c r="J78" s="6" t="s">
        <v>104</v>
      </c>
      <c r="K78" s="6" t="s">
        <v>113</v>
      </c>
      <c r="L78" s="6" t="s">
        <v>119</v>
      </c>
      <c r="M78" s="6" t="s">
        <v>130</v>
      </c>
      <c r="N78" s="5" t="s">
        <v>143</v>
      </c>
      <c r="O78" s="6" t="s">
        <v>145</v>
      </c>
      <c r="P78" s="6" t="s">
        <v>126</v>
      </c>
      <c r="Q78" s="6" t="s">
        <v>159</v>
      </c>
      <c r="R78" s="6" t="s">
        <v>168</v>
      </c>
      <c r="S78" s="6" t="s">
        <v>174</v>
      </c>
      <c r="T78" s="6" t="s">
        <v>185</v>
      </c>
      <c r="U78" s="5" t="s">
        <v>198</v>
      </c>
      <c r="V78" s="6" t="s">
        <v>186</v>
      </c>
      <c r="W78" s="6" t="s">
        <v>181</v>
      </c>
      <c r="X78" s="6" t="s">
        <v>214</v>
      </c>
      <c r="Y78" s="6" t="s">
        <v>223</v>
      </c>
      <c r="Z78" s="6" t="s">
        <v>229</v>
      </c>
      <c r="AA78" s="6" t="s">
        <v>241</v>
      </c>
      <c r="AB78" s="6" t="s">
        <v>254</v>
      </c>
      <c r="AC78" s="6" t="s">
        <v>242</v>
      </c>
      <c r="AD78" s="6" t="s">
        <v>236</v>
      </c>
      <c r="AE78" s="6"/>
    </row>
    <row r="79" spans="1:31" ht="265.5" customHeight="1" x14ac:dyDescent="0.35">
      <c r="A79" s="7"/>
      <c r="B79" s="6"/>
      <c r="C79" s="6"/>
      <c r="D79" s="6"/>
      <c r="E79" s="6"/>
      <c r="F79" s="6"/>
      <c r="G79" s="6" t="s">
        <v>90</v>
      </c>
      <c r="H79" s="6"/>
      <c r="I79" s="6"/>
      <c r="J79" s="6"/>
      <c r="K79" s="6"/>
      <c r="L79" s="6"/>
      <c r="M79" s="6"/>
      <c r="N79" s="6" t="s">
        <v>144</v>
      </c>
      <c r="O79" s="6"/>
      <c r="P79" s="6"/>
      <c r="Q79" s="6"/>
      <c r="R79" s="6"/>
      <c r="S79" s="6"/>
      <c r="T79" s="6"/>
      <c r="U79" s="6" t="s">
        <v>199</v>
      </c>
      <c r="V79" s="6"/>
      <c r="W79" s="6"/>
      <c r="X79" s="6"/>
      <c r="Y79" s="6"/>
      <c r="Z79" s="6"/>
      <c r="AA79" s="6"/>
      <c r="AB79" s="6"/>
      <c r="AC79" s="6"/>
      <c r="AD79" s="6"/>
      <c r="AE79" s="6" t="s">
        <v>272</v>
      </c>
    </row>
    <row r="80" spans="1:31" x14ac:dyDescent="0.35">
      <c r="A80" s="7">
        <v>1.125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379.5" customHeight="1" x14ac:dyDescent="0.35">
      <c r="A81" s="7"/>
      <c r="B81" s="6" t="s">
        <v>24</v>
      </c>
      <c r="C81" s="6" t="s">
        <v>41</v>
      </c>
      <c r="D81" s="6"/>
      <c r="E81" s="6" t="s">
        <v>65</v>
      </c>
      <c r="F81" s="6" t="s">
        <v>77</v>
      </c>
      <c r="G81" s="6" t="s">
        <v>93</v>
      </c>
      <c r="H81" s="6" t="s">
        <v>76</v>
      </c>
      <c r="I81" s="6" t="s">
        <v>78</v>
      </c>
      <c r="J81" s="6" t="s">
        <v>107</v>
      </c>
      <c r="K81" s="6"/>
      <c r="L81" s="6" t="s">
        <v>124</v>
      </c>
      <c r="M81" s="6" t="s">
        <v>133</v>
      </c>
      <c r="N81" s="6" t="s">
        <v>147</v>
      </c>
      <c r="O81" s="6" t="s">
        <v>131</v>
      </c>
      <c r="P81" s="6" t="s">
        <v>134</v>
      </c>
      <c r="Q81" s="6" t="s">
        <v>162</v>
      </c>
      <c r="R81" s="6"/>
      <c r="S81" s="6" t="s">
        <v>179</v>
      </c>
      <c r="T81" s="6" t="s">
        <v>188</v>
      </c>
      <c r="U81" s="6" t="s">
        <v>202</v>
      </c>
      <c r="V81" s="6" t="s">
        <v>158</v>
      </c>
      <c r="W81" s="6" t="s">
        <v>189</v>
      </c>
      <c r="X81" s="6" t="s">
        <v>217</v>
      </c>
      <c r="Y81" s="6"/>
      <c r="Z81" s="6" t="s">
        <v>233</v>
      </c>
      <c r="AA81" s="6" t="s">
        <v>244</v>
      </c>
      <c r="AB81" s="6" t="s">
        <v>257</v>
      </c>
      <c r="AC81" s="6" t="s">
        <v>213</v>
      </c>
      <c r="AD81" s="6" t="s">
        <v>245</v>
      </c>
      <c r="AE81" s="6"/>
    </row>
    <row r="82" spans="1:31" x14ac:dyDescent="0.35">
      <c r="A82" s="4">
        <v>1.1458333333333333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x14ac:dyDescent="0.35">
      <c r="A83" s="7">
        <v>1.1666666666666667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299.25" customHeight="1" x14ac:dyDescent="0.35">
      <c r="A84" s="7"/>
      <c r="B84" s="6" t="s">
        <v>25</v>
      </c>
      <c r="C84" s="6" t="s">
        <v>31</v>
      </c>
      <c r="D84" s="6" t="s">
        <v>44</v>
      </c>
      <c r="E84" s="6" t="s">
        <v>56</v>
      </c>
      <c r="F84" s="6" t="s">
        <v>68</v>
      </c>
      <c r="G84" s="6" t="s">
        <v>78</v>
      </c>
      <c r="H84" s="6" t="s">
        <v>50</v>
      </c>
      <c r="I84" s="6" t="s">
        <v>73</v>
      </c>
      <c r="J84" s="6" t="s">
        <v>100</v>
      </c>
      <c r="K84" s="6" t="s">
        <v>108</v>
      </c>
      <c r="L84" s="6" t="s">
        <v>114</v>
      </c>
      <c r="M84" s="6" t="s">
        <v>126</v>
      </c>
      <c r="N84" s="6" t="s">
        <v>134</v>
      </c>
      <c r="O84" s="6" t="s">
        <v>110</v>
      </c>
      <c r="P84" s="6" t="s">
        <v>129</v>
      </c>
      <c r="Q84" s="6" t="s">
        <v>154</v>
      </c>
      <c r="R84" s="6" t="s">
        <v>163</v>
      </c>
      <c r="S84" s="6" t="s">
        <v>169</v>
      </c>
      <c r="T84" s="6" t="s">
        <v>181</v>
      </c>
      <c r="U84" s="6" t="s">
        <v>189</v>
      </c>
      <c r="V84" s="6" t="s">
        <v>165</v>
      </c>
      <c r="W84" s="6" t="s">
        <v>184</v>
      </c>
      <c r="X84" s="6" t="s">
        <v>209</v>
      </c>
      <c r="Y84" s="6" t="s">
        <v>218</v>
      </c>
      <c r="Z84" s="6" t="s">
        <v>224</v>
      </c>
      <c r="AA84" s="6" t="s">
        <v>236</v>
      </c>
      <c r="AB84" s="6" t="s">
        <v>245</v>
      </c>
      <c r="AC84" s="6" t="s">
        <v>220</v>
      </c>
      <c r="AD84" s="6" t="s">
        <v>239</v>
      </c>
      <c r="AE84" s="6" t="s">
        <v>264</v>
      </c>
    </row>
    <row r="85" spans="1:31" x14ac:dyDescent="0.35">
      <c r="A85" s="7">
        <v>1.1875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0.75" customHeight="1" x14ac:dyDescent="0.35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 t="s">
        <v>240</v>
      </c>
      <c r="AE86" s="6"/>
    </row>
    <row r="87" spans="1:31" x14ac:dyDescent="0.35">
      <c r="A87" s="7">
        <v>1.2083333333333333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352.5" customHeight="1" x14ac:dyDescent="0.35">
      <c r="A88" s="7"/>
      <c r="B88" s="6" t="s">
        <v>26</v>
      </c>
      <c r="C88" s="6" t="s">
        <v>14</v>
      </c>
      <c r="D88" s="6" t="s">
        <v>15</v>
      </c>
      <c r="E88" s="6" t="s">
        <v>16</v>
      </c>
      <c r="F88" s="6" t="s">
        <v>17</v>
      </c>
      <c r="G88" s="6" t="s">
        <v>18</v>
      </c>
      <c r="H88" s="6" t="s">
        <v>66</v>
      </c>
      <c r="I88" s="6" t="s">
        <v>87</v>
      </c>
      <c r="J88" s="6" t="s">
        <v>94</v>
      </c>
      <c r="K88" s="6" t="s">
        <v>95</v>
      </c>
      <c r="L88" s="6" t="s">
        <v>96</v>
      </c>
      <c r="M88" s="6" t="s">
        <v>97</v>
      </c>
      <c r="N88" s="6" t="s">
        <v>98</v>
      </c>
      <c r="O88" s="6" t="s">
        <v>125</v>
      </c>
      <c r="P88" s="6" t="s">
        <v>141</v>
      </c>
      <c r="Q88" s="6" t="s">
        <v>148</v>
      </c>
      <c r="R88" s="6" t="s">
        <v>149</v>
      </c>
      <c r="S88" s="6" t="s">
        <v>150</v>
      </c>
      <c r="T88" s="6" t="s">
        <v>151</v>
      </c>
      <c r="U88" s="6" t="s">
        <v>152</v>
      </c>
      <c r="V88" s="6" t="s">
        <v>180</v>
      </c>
      <c r="W88" s="6" t="s">
        <v>196</v>
      </c>
      <c r="X88" s="6" t="s">
        <v>203</v>
      </c>
      <c r="Y88" s="6" t="s">
        <v>204</v>
      </c>
      <c r="Z88" s="6" t="s">
        <v>205</v>
      </c>
      <c r="AA88" s="6" t="s">
        <v>206</v>
      </c>
      <c r="AB88" s="6" t="s">
        <v>207</v>
      </c>
      <c r="AC88" s="6" t="s">
        <v>234</v>
      </c>
      <c r="AD88" s="6" t="s">
        <v>252</v>
      </c>
      <c r="AE88" s="6" t="s">
        <v>258</v>
      </c>
    </row>
    <row r="89" spans="1:31" x14ac:dyDescent="0.35">
      <c r="A89" s="8">
        <v>1.2291666666666667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52" x14ac:dyDescent="0.35">
      <c r="A90" s="9"/>
      <c r="B90" s="5" t="s">
        <v>27</v>
      </c>
      <c r="C90" s="6"/>
      <c r="D90" s="6"/>
      <c r="E90" s="6"/>
      <c r="F90" s="6"/>
      <c r="G90" s="6"/>
      <c r="H90" s="6"/>
      <c r="I90" s="5" t="s">
        <v>88</v>
      </c>
      <c r="J90" s="6"/>
      <c r="K90" s="6"/>
      <c r="L90" s="6"/>
      <c r="M90" s="6"/>
      <c r="N90" s="6"/>
      <c r="O90" s="6"/>
      <c r="P90" s="5" t="s">
        <v>142</v>
      </c>
      <c r="Q90" s="6"/>
      <c r="R90" s="6"/>
      <c r="S90" s="6"/>
      <c r="T90" s="6"/>
      <c r="U90" s="6"/>
      <c r="V90" s="6"/>
      <c r="W90" s="5" t="s">
        <v>197</v>
      </c>
      <c r="X90" s="6"/>
      <c r="Y90" s="6"/>
      <c r="Z90" s="6"/>
      <c r="AA90" s="6"/>
      <c r="AB90" s="6"/>
      <c r="AC90" s="5" t="s">
        <v>235</v>
      </c>
      <c r="AD90" s="5" t="s">
        <v>253</v>
      </c>
      <c r="AE90" s="6"/>
    </row>
  </sheetData>
  <mergeCells count="860">
    <mergeCell ref="A19:A20"/>
    <mergeCell ref="A21:A22"/>
    <mergeCell ref="A23:A24"/>
    <mergeCell ref="A26:A27"/>
    <mergeCell ref="A28:A29"/>
    <mergeCell ref="A30:A31"/>
    <mergeCell ref="A6:A7"/>
    <mergeCell ref="A8:A9"/>
    <mergeCell ref="A11:A12"/>
    <mergeCell ref="A13:A14"/>
    <mergeCell ref="A15:A16"/>
    <mergeCell ref="A17:A18"/>
    <mergeCell ref="B4:B5"/>
    <mergeCell ref="B6:B11"/>
    <mergeCell ref="B12:B14"/>
    <mergeCell ref="B15:B17"/>
    <mergeCell ref="B18:B21"/>
    <mergeCell ref="B22:B24"/>
    <mergeCell ref="B25:B26"/>
    <mergeCell ref="A71:A72"/>
    <mergeCell ref="A73:A74"/>
    <mergeCell ref="A59:A60"/>
    <mergeCell ref="A61:A62"/>
    <mergeCell ref="A63:A64"/>
    <mergeCell ref="A65:A66"/>
    <mergeCell ref="A67:A68"/>
    <mergeCell ref="A69:A70"/>
    <mergeCell ref="A45:A46"/>
    <mergeCell ref="A47:A48"/>
    <mergeCell ref="A50:A51"/>
    <mergeCell ref="A52:A53"/>
    <mergeCell ref="A54:A55"/>
    <mergeCell ref="A57:A58"/>
    <mergeCell ref="A32:A33"/>
    <mergeCell ref="A34:A35"/>
    <mergeCell ref="A37:A38"/>
    <mergeCell ref="B27:B30"/>
    <mergeCell ref="B31:B34"/>
    <mergeCell ref="B35:B36"/>
    <mergeCell ref="B37:B39"/>
    <mergeCell ref="B40:B43"/>
    <mergeCell ref="B44:B47"/>
    <mergeCell ref="A85:A86"/>
    <mergeCell ref="A87:A88"/>
    <mergeCell ref="A89:A90"/>
    <mergeCell ref="A75:A76"/>
    <mergeCell ref="A78:A79"/>
    <mergeCell ref="A80:A81"/>
    <mergeCell ref="A83:A84"/>
    <mergeCell ref="A39:A40"/>
    <mergeCell ref="A41:A42"/>
    <mergeCell ref="A43:A44"/>
    <mergeCell ref="B72:B75"/>
    <mergeCell ref="B76:B77"/>
    <mergeCell ref="B78:B80"/>
    <mergeCell ref="B81:B83"/>
    <mergeCell ref="B84:B87"/>
    <mergeCell ref="B88:B89"/>
    <mergeCell ref="B48:B50"/>
    <mergeCell ref="B51:B54"/>
    <mergeCell ref="B55:B56"/>
    <mergeCell ref="B57:B59"/>
    <mergeCell ref="B60:B67"/>
    <mergeCell ref="B68:B71"/>
    <mergeCell ref="C27:C34"/>
    <mergeCell ref="C35:C36"/>
    <mergeCell ref="C37:C39"/>
    <mergeCell ref="C40:C43"/>
    <mergeCell ref="C4:C5"/>
    <mergeCell ref="C7:C8"/>
    <mergeCell ref="C9:C11"/>
    <mergeCell ref="C12:C14"/>
    <mergeCell ref="C15:C17"/>
    <mergeCell ref="C18:C21"/>
    <mergeCell ref="C84:C87"/>
    <mergeCell ref="C88:C90"/>
    <mergeCell ref="D4:D5"/>
    <mergeCell ref="D6:D8"/>
    <mergeCell ref="D9:D11"/>
    <mergeCell ref="D12:D14"/>
    <mergeCell ref="D15:D17"/>
    <mergeCell ref="D18:D21"/>
    <mergeCell ref="D22:D24"/>
    <mergeCell ref="D25:D26"/>
    <mergeCell ref="C64:C67"/>
    <mergeCell ref="C68:C71"/>
    <mergeCell ref="C72:C75"/>
    <mergeCell ref="C76:C77"/>
    <mergeCell ref="C78:C80"/>
    <mergeCell ref="C81:C83"/>
    <mergeCell ref="C44:C47"/>
    <mergeCell ref="C48:C50"/>
    <mergeCell ref="C51:C54"/>
    <mergeCell ref="C55:C56"/>
    <mergeCell ref="C57:C59"/>
    <mergeCell ref="C60:C63"/>
    <mergeCell ref="C22:C24"/>
    <mergeCell ref="C25:C26"/>
    <mergeCell ref="D78:D83"/>
    <mergeCell ref="D84:D87"/>
    <mergeCell ref="D88:D90"/>
    <mergeCell ref="E4:E5"/>
    <mergeCell ref="E6:E8"/>
    <mergeCell ref="E9:E11"/>
    <mergeCell ref="E12:E14"/>
    <mergeCell ref="E15:E17"/>
    <mergeCell ref="E18:E21"/>
    <mergeCell ref="D51:D54"/>
    <mergeCell ref="D55:D56"/>
    <mergeCell ref="D57:D59"/>
    <mergeCell ref="D60:D67"/>
    <mergeCell ref="D68:D71"/>
    <mergeCell ref="D72:D75"/>
    <mergeCell ref="D27:D30"/>
    <mergeCell ref="D31:D34"/>
    <mergeCell ref="D35:D36"/>
    <mergeCell ref="D37:D39"/>
    <mergeCell ref="D40:D47"/>
    <mergeCell ref="D48:D50"/>
    <mergeCell ref="E58:E59"/>
    <mergeCell ref="E60:E61"/>
    <mergeCell ref="E22:E24"/>
    <mergeCell ref="E25:E26"/>
    <mergeCell ref="E27:E30"/>
    <mergeCell ref="E31:E34"/>
    <mergeCell ref="E35:E36"/>
    <mergeCell ref="E37:E39"/>
    <mergeCell ref="D76:D77"/>
    <mergeCell ref="F31:F34"/>
    <mergeCell ref="F35:F36"/>
    <mergeCell ref="F37:F39"/>
    <mergeCell ref="F40:F43"/>
    <mergeCell ref="E81:E83"/>
    <mergeCell ref="E84:E87"/>
    <mergeCell ref="E88:E90"/>
    <mergeCell ref="F4:F5"/>
    <mergeCell ref="F6:F8"/>
    <mergeCell ref="F9:F11"/>
    <mergeCell ref="F12:F14"/>
    <mergeCell ref="F16:F17"/>
    <mergeCell ref="F18:F21"/>
    <mergeCell ref="F22:F24"/>
    <mergeCell ref="E62:E63"/>
    <mergeCell ref="E64:E67"/>
    <mergeCell ref="E68:E71"/>
    <mergeCell ref="E72:E73"/>
    <mergeCell ref="E74:E75"/>
    <mergeCell ref="E78:E80"/>
    <mergeCell ref="E40:E47"/>
    <mergeCell ref="E48:E50"/>
    <mergeCell ref="E51:E54"/>
    <mergeCell ref="E55:E56"/>
    <mergeCell ref="F84:F87"/>
    <mergeCell ref="F88:F90"/>
    <mergeCell ref="G4:G5"/>
    <mergeCell ref="G6:G8"/>
    <mergeCell ref="G9:G11"/>
    <mergeCell ref="G12:G14"/>
    <mergeCell ref="G15:G17"/>
    <mergeCell ref="G18:G21"/>
    <mergeCell ref="G22:G24"/>
    <mergeCell ref="G25:G26"/>
    <mergeCell ref="F64:F67"/>
    <mergeCell ref="F68:F71"/>
    <mergeCell ref="F72:F75"/>
    <mergeCell ref="F76:F77"/>
    <mergeCell ref="F78:F80"/>
    <mergeCell ref="F81:F83"/>
    <mergeCell ref="F44:F47"/>
    <mergeCell ref="F48:F50"/>
    <mergeCell ref="F51:F54"/>
    <mergeCell ref="F55:F56"/>
    <mergeCell ref="F57:F59"/>
    <mergeCell ref="F60:F63"/>
    <mergeCell ref="F25:F26"/>
    <mergeCell ref="F27:F30"/>
    <mergeCell ref="H4:H5"/>
    <mergeCell ref="H6:H8"/>
    <mergeCell ref="H9:H11"/>
    <mergeCell ref="H12:H14"/>
    <mergeCell ref="H15:H17"/>
    <mergeCell ref="G57:G60"/>
    <mergeCell ref="G61:G63"/>
    <mergeCell ref="G64:G67"/>
    <mergeCell ref="G68:G69"/>
    <mergeCell ref="G42:G43"/>
    <mergeCell ref="G44:G45"/>
    <mergeCell ref="G46:G47"/>
    <mergeCell ref="G48:G50"/>
    <mergeCell ref="G51:G52"/>
    <mergeCell ref="G53:G54"/>
    <mergeCell ref="G27:G28"/>
    <mergeCell ref="G29:G30"/>
    <mergeCell ref="G31:G34"/>
    <mergeCell ref="G35:G36"/>
    <mergeCell ref="G38:G39"/>
    <mergeCell ref="G40:G41"/>
    <mergeCell ref="H25:H26"/>
    <mergeCell ref="H27:H30"/>
    <mergeCell ref="H31:H34"/>
    <mergeCell ref="H35:H36"/>
    <mergeCell ref="G76:G77"/>
    <mergeCell ref="G79:G80"/>
    <mergeCell ref="G81:G83"/>
    <mergeCell ref="G84:G87"/>
    <mergeCell ref="G88:G90"/>
    <mergeCell ref="G70:G71"/>
    <mergeCell ref="G72:G75"/>
    <mergeCell ref="H78:H80"/>
    <mergeCell ref="H81:H83"/>
    <mergeCell ref="H84:H87"/>
    <mergeCell ref="H88:H90"/>
    <mergeCell ref="I4:I5"/>
    <mergeCell ref="I6:I8"/>
    <mergeCell ref="I9:I11"/>
    <mergeCell ref="I12:I14"/>
    <mergeCell ref="I16:I17"/>
    <mergeCell ref="I18:I21"/>
    <mergeCell ref="H57:H59"/>
    <mergeCell ref="H60:H61"/>
    <mergeCell ref="H62:H63"/>
    <mergeCell ref="H64:H67"/>
    <mergeCell ref="H68:H71"/>
    <mergeCell ref="H72:H77"/>
    <mergeCell ref="H37:H39"/>
    <mergeCell ref="H40:H43"/>
    <mergeCell ref="H44:H47"/>
    <mergeCell ref="H48:H50"/>
    <mergeCell ref="H51:H54"/>
    <mergeCell ref="H55:H56"/>
    <mergeCell ref="H18:H21"/>
    <mergeCell ref="H22:H24"/>
    <mergeCell ref="J4:J5"/>
    <mergeCell ref="J7:J8"/>
    <mergeCell ref="J9:J11"/>
    <mergeCell ref="J12:J14"/>
    <mergeCell ref="J15:J17"/>
    <mergeCell ref="I57:I59"/>
    <mergeCell ref="I60:I63"/>
    <mergeCell ref="I64:I65"/>
    <mergeCell ref="I66:I67"/>
    <mergeCell ref="I40:I41"/>
    <mergeCell ref="I42:I43"/>
    <mergeCell ref="I44:I47"/>
    <mergeCell ref="I48:I50"/>
    <mergeCell ref="I51:I54"/>
    <mergeCell ref="I55:I56"/>
    <mergeCell ref="I22:I24"/>
    <mergeCell ref="I25:I26"/>
    <mergeCell ref="I27:I30"/>
    <mergeCell ref="I31:I34"/>
    <mergeCell ref="I35:I36"/>
    <mergeCell ref="I37:I39"/>
    <mergeCell ref="J25:J26"/>
    <mergeCell ref="J27:J30"/>
    <mergeCell ref="J31:J34"/>
    <mergeCell ref="J35:J36"/>
    <mergeCell ref="I76:I77"/>
    <mergeCell ref="I78:I80"/>
    <mergeCell ref="I81:I83"/>
    <mergeCell ref="I84:I87"/>
    <mergeCell ref="I88:I89"/>
    <mergeCell ref="I68:I71"/>
    <mergeCell ref="I72:I75"/>
    <mergeCell ref="J81:J83"/>
    <mergeCell ref="J84:J87"/>
    <mergeCell ref="J88:J90"/>
    <mergeCell ref="K4:K5"/>
    <mergeCell ref="K6:K8"/>
    <mergeCell ref="K9:K11"/>
    <mergeCell ref="K12:K14"/>
    <mergeCell ref="K15:K17"/>
    <mergeCell ref="K18:K21"/>
    <mergeCell ref="K22:K24"/>
    <mergeCell ref="J60:J63"/>
    <mergeCell ref="J64:J67"/>
    <mergeCell ref="J68:J71"/>
    <mergeCell ref="J72:J75"/>
    <mergeCell ref="J76:J77"/>
    <mergeCell ref="J78:J80"/>
    <mergeCell ref="J37:J43"/>
    <mergeCell ref="J44:J47"/>
    <mergeCell ref="J48:J50"/>
    <mergeCell ref="J51:J54"/>
    <mergeCell ref="J55:J56"/>
    <mergeCell ref="J57:J59"/>
    <mergeCell ref="J18:J21"/>
    <mergeCell ref="J22:J23"/>
    <mergeCell ref="K78:K83"/>
    <mergeCell ref="K84:K87"/>
    <mergeCell ref="K88:K90"/>
    <mergeCell ref="L4:L5"/>
    <mergeCell ref="L6:L8"/>
    <mergeCell ref="L9:L11"/>
    <mergeCell ref="L12:L14"/>
    <mergeCell ref="L15:L17"/>
    <mergeCell ref="L18:L21"/>
    <mergeCell ref="K51:K54"/>
    <mergeCell ref="K55:K56"/>
    <mergeCell ref="K57:K59"/>
    <mergeCell ref="K60:K67"/>
    <mergeCell ref="K68:K71"/>
    <mergeCell ref="K72:K75"/>
    <mergeCell ref="K25:K26"/>
    <mergeCell ref="K27:K30"/>
    <mergeCell ref="K31:K36"/>
    <mergeCell ref="K37:K39"/>
    <mergeCell ref="K40:K47"/>
    <mergeCell ref="K48:K50"/>
    <mergeCell ref="L55:L56"/>
    <mergeCell ref="L58:L59"/>
    <mergeCell ref="L22:L24"/>
    <mergeCell ref="L25:L26"/>
    <mergeCell ref="L27:L30"/>
    <mergeCell ref="L31:L32"/>
    <mergeCell ref="L33:L34"/>
    <mergeCell ref="L37:L39"/>
    <mergeCell ref="K76:K77"/>
    <mergeCell ref="M27:M30"/>
    <mergeCell ref="M31:M34"/>
    <mergeCell ref="M35:M36"/>
    <mergeCell ref="M37:M39"/>
    <mergeCell ref="L78:L80"/>
    <mergeCell ref="L81:L83"/>
    <mergeCell ref="L84:L87"/>
    <mergeCell ref="L88:L90"/>
    <mergeCell ref="M4:M5"/>
    <mergeCell ref="M6:M8"/>
    <mergeCell ref="M9:M11"/>
    <mergeCell ref="M12:M14"/>
    <mergeCell ref="M16:M17"/>
    <mergeCell ref="M18:M21"/>
    <mergeCell ref="L60:L61"/>
    <mergeCell ref="L62:L63"/>
    <mergeCell ref="L64:L67"/>
    <mergeCell ref="L68:L71"/>
    <mergeCell ref="L72:L73"/>
    <mergeCell ref="L74:L75"/>
    <mergeCell ref="L40:L43"/>
    <mergeCell ref="L44:L47"/>
    <mergeCell ref="L48:L50"/>
    <mergeCell ref="L51:L54"/>
    <mergeCell ref="M81:M83"/>
    <mergeCell ref="M84:M87"/>
    <mergeCell ref="M88:M90"/>
    <mergeCell ref="N4:N5"/>
    <mergeCell ref="N6:N8"/>
    <mergeCell ref="N9:N11"/>
    <mergeCell ref="N12:N14"/>
    <mergeCell ref="N15:N17"/>
    <mergeCell ref="N18:N21"/>
    <mergeCell ref="N22:N24"/>
    <mergeCell ref="M60:M63"/>
    <mergeCell ref="M64:M67"/>
    <mergeCell ref="M68:M71"/>
    <mergeCell ref="M72:M75"/>
    <mergeCell ref="M76:M77"/>
    <mergeCell ref="M78:M80"/>
    <mergeCell ref="M40:M43"/>
    <mergeCell ref="M44:M47"/>
    <mergeCell ref="M48:M50"/>
    <mergeCell ref="M51:M54"/>
    <mergeCell ref="M55:M56"/>
    <mergeCell ref="M57:M59"/>
    <mergeCell ref="M22:M24"/>
    <mergeCell ref="M25:M26"/>
    <mergeCell ref="N81:N83"/>
    <mergeCell ref="N84:N87"/>
    <mergeCell ref="N88:N90"/>
    <mergeCell ref="N53:N54"/>
    <mergeCell ref="N57:N60"/>
    <mergeCell ref="N61:N63"/>
    <mergeCell ref="N64:N67"/>
    <mergeCell ref="N68:N69"/>
    <mergeCell ref="N70:N71"/>
    <mergeCell ref="O4:O5"/>
    <mergeCell ref="O6:O8"/>
    <mergeCell ref="O9:O11"/>
    <mergeCell ref="O12:O14"/>
    <mergeCell ref="O15:O17"/>
    <mergeCell ref="O18:O21"/>
    <mergeCell ref="N72:N75"/>
    <mergeCell ref="N76:N77"/>
    <mergeCell ref="N79:N80"/>
    <mergeCell ref="N40:N41"/>
    <mergeCell ref="N42:N43"/>
    <mergeCell ref="N44:N45"/>
    <mergeCell ref="N46:N47"/>
    <mergeCell ref="N48:N50"/>
    <mergeCell ref="N51:N52"/>
    <mergeCell ref="N25:N26"/>
    <mergeCell ref="N27:N28"/>
    <mergeCell ref="N29:N30"/>
    <mergeCell ref="N31:N34"/>
    <mergeCell ref="N35:N36"/>
    <mergeCell ref="N38:N39"/>
    <mergeCell ref="O84:O87"/>
    <mergeCell ref="O88:O90"/>
    <mergeCell ref="P4:P5"/>
    <mergeCell ref="P6:P8"/>
    <mergeCell ref="P9:P11"/>
    <mergeCell ref="P12:P14"/>
    <mergeCell ref="P16:P17"/>
    <mergeCell ref="P18:P21"/>
    <mergeCell ref="P22:P24"/>
    <mergeCell ref="O60:O61"/>
    <mergeCell ref="O62:O63"/>
    <mergeCell ref="O64:O67"/>
    <mergeCell ref="O68:O71"/>
    <mergeCell ref="O72:O77"/>
    <mergeCell ref="O78:O80"/>
    <mergeCell ref="O40:O43"/>
    <mergeCell ref="O44:O47"/>
    <mergeCell ref="O48:O50"/>
    <mergeCell ref="O51:O54"/>
    <mergeCell ref="O55:O56"/>
    <mergeCell ref="O57:O59"/>
    <mergeCell ref="O22:O24"/>
    <mergeCell ref="O25:O26"/>
    <mergeCell ref="O27:O30"/>
    <mergeCell ref="P55:P56"/>
    <mergeCell ref="P57:P59"/>
    <mergeCell ref="P25:P26"/>
    <mergeCell ref="P27:P30"/>
    <mergeCell ref="P31:P34"/>
    <mergeCell ref="P35:P36"/>
    <mergeCell ref="P37:P39"/>
    <mergeCell ref="P40:P41"/>
    <mergeCell ref="O81:O83"/>
    <mergeCell ref="O31:O34"/>
    <mergeCell ref="O35:O36"/>
    <mergeCell ref="O37:O39"/>
    <mergeCell ref="Q27:Q30"/>
    <mergeCell ref="Q31:Q34"/>
    <mergeCell ref="Q35:Q36"/>
    <mergeCell ref="Q37:Q39"/>
    <mergeCell ref="P78:P80"/>
    <mergeCell ref="P81:P83"/>
    <mergeCell ref="P84:P87"/>
    <mergeCell ref="P88:P89"/>
    <mergeCell ref="Q4:Q5"/>
    <mergeCell ref="Q7:Q8"/>
    <mergeCell ref="Q9:Q11"/>
    <mergeCell ref="Q12:Q14"/>
    <mergeCell ref="Q15:Q17"/>
    <mergeCell ref="Q18:Q21"/>
    <mergeCell ref="P60:P63"/>
    <mergeCell ref="P64:P65"/>
    <mergeCell ref="P66:P67"/>
    <mergeCell ref="P68:P71"/>
    <mergeCell ref="P72:P75"/>
    <mergeCell ref="P76:P77"/>
    <mergeCell ref="P42:P43"/>
    <mergeCell ref="P44:P47"/>
    <mergeCell ref="P48:P50"/>
    <mergeCell ref="P51:P54"/>
    <mergeCell ref="Q81:Q83"/>
    <mergeCell ref="Q84:Q87"/>
    <mergeCell ref="Q88:Q90"/>
    <mergeCell ref="R4:R5"/>
    <mergeCell ref="R6:R8"/>
    <mergeCell ref="R9:R11"/>
    <mergeCell ref="R12:R14"/>
    <mergeCell ref="R15:R17"/>
    <mergeCell ref="R18:R21"/>
    <mergeCell ref="R22:R24"/>
    <mergeCell ref="Q60:Q63"/>
    <mergeCell ref="Q64:Q67"/>
    <mergeCell ref="Q68:Q71"/>
    <mergeCell ref="Q72:Q75"/>
    <mergeCell ref="Q76:Q77"/>
    <mergeCell ref="Q78:Q80"/>
    <mergeCell ref="Q40:Q43"/>
    <mergeCell ref="Q44:Q47"/>
    <mergeCell ref="Q48:Q50"/>
    <mergeCell ref="Q51:Q54"/>
    <mergeCell ref="Q55:Q56"/>
    <mergeCell ref="Q57:Q59"/>
    <mergeCell ref="Q22:Q23"/>
    <mergeCell ref="Q25:Q26"/>
    <mergeCell ref="R78:R83"/>
    <mergeCell ref="R84:R87"/>
    <mergeCell ref="R88:R90"/>
    <mergeCell ref="S4:S5"/>
    <mergeCell ref="S6:S8"/>
    <mergeCell ref="S9:S11"/>
    <mergeCell ref="S12:S14"/>
    <mergeCell ref="S15:S17"/>
    <mergeCell ref="S18:S21"/>
    <mergeCell ref="R51:R54"/>
    <mergeCell ref="R55:R56"/>
    <mergeCell ref="R57:R59"/>
    <mergeCell ref="R60:R67"/>
    <mergeCell ref="R68:R71"/>
    <mergeCell ref="R72:R75"/>
    <mergeCell ref="R25:R26"/>
    <mergeCell ref="R27:R30"/>
    <mergeCell ref="R31:R36"/>
    <mergeCell ref="R37:R39"/>
    <mergeCell ref="R40:R47"/>
    <mergeCell ref="R48:R50"/>
    <mergeCell ref="S55:S56"/>
    <mergeCell ref="S58:S59"/>
    <mergeCell ref="S22:S24"/>
    <mergeCell ref="S25:S26"/>
    <mergeCell ref="S27:S30"/>
    <mergeCell ref="S31:S32"/>
    <mergeCell ref="S33:S34"/>
    <mergeCell ref="S37:S39"/>
    <mergeCell ref="R76:R77"/>
    <mergeCell ref="T27:T30"/>
    <mergeCell ref="T31:T34"/>
    <mergeCell ref="T35:T36"/>
    <mergeCell ref="T37:T39"/>
    <mergeCell ref="S78:S80"/>
    <mergeCell ref="S81:S83"/>
    <mergeCell ref="S84:S87"/>
    <mergeCell ref="S88:S90"/>
    <mergeCell ref="T4:T5"/>
    <mergeCell ref="T6:T8"/>
    <mergeCell ref="T9:T11"/>
    <mergeCell ref="T12:T14"/>
    <mergeCell ref="T16:T17"/>
    <mergeCell ref="T18:T21"/>
    <mergeCell ref="S60:S61"/>
    <mergeCell ref="S62:S63"/>
    <mergeCell ref="S64:S67"/>
    <mergeCell ref="S68:S71"/>
    <mergeCell ref="S72:S73"/>
    <mergeCell ref="S74:S75"/>
    <mergeCell ref="S40:S43"/>
    <mergeCell ref="S44:S47"/>
    <mergeCell ref="S48:S50"/>
    <mergeCell ref="S51:S54"/>
    <mergeCell ref="T81:T83"/>
    <mergeCell ref="T84:T87"/>
    <mergeCell ref="T88:T90"/>
    <mergeCell ref="U4:U5"/>
    <mergeCell ref="U6:U8"/>
    <mergeCell ref="U9:U11"/>
    <mergeCell ref="U12:U14"/>
    <mergeCell ref="U15:U17"/>
    <mergeCell ref="U18:U21"/>
    <mergeCell ref="U22:U24"/>
    <mergeCell ref="T60:T63"/>
    <mergeCell ref="T64:T67"/>
    <mergeCell ref="T68:T71"/>
    <mergeCell ref="T72:T75"/>
    <mergeCell ref="T76:T77"/>
    <mergeCell ref="T78:T80"/>
    <mergeCell ref="T40:T43"/>
    <mergeCell ref="T44:T47"/>
    <mergeCell ref="T48:T50"/>
    <mergeCell ref="T51:T54"/>
    <mergeCell ref="T55:T56"/>
    <mergeCell ref="T57:T59"/>
    <mergeCell ref="T22:T24"/>
    <mergeCell ref="T25:T26"/>
    <mergeCell ref="U40:U41"/>
    <mergeCell ref="U42:U43"/>
    <mergeCell ref="U44:U45"/>
    <mergeCell ref="U46:U47"/>
    <mergeCell ref="U48:U50"/>
    <mergeCell ref="U51:U52"/>
    <mergeCell ref="U25:U26"/>
    <mergeCell ref="U27:U28"/>
    <mergeCell ref="U29:U30"/>
    <mergeCell ref="U31:U34"/>
    <mergeCell ref="U35:U36"/>
    <mergeCell ref="U38:U39"/>
    <mergeCell ref="U72:U75"/>
    <mergeCell ref="U76:U77"/>
    <mergeCell ref="U79:U80"/>
    <mergeCell ref="U81:U83"/>
    <mergeCell ref="U84:U87"/>
    <mergeCell ref="U88:U90"/>
    <mergeCell ref="U53:U54"/>
    <mergeCell ref="U57:U60"/>
    <mergeCell ref="U61:U63"/>
    <mergeCell ref="U64:U67"/>
    <mergeCell ref="U68:U69"/>
    <mergeCell ref="U70:U71"/>
    <mergeCell ref="V25:V26"/>
    <mergeCell ref="V27:V30"/>
    <mergeCell ref="V31:V34"/>
    <mergeCell ref="V35:V36"/>
    <mergeCell ref="V4:V5"/>
    <mergeCell ref="V6:V8"/>
    <mergeCell ref="V9:V11"/>
    <mergeCell ref="V12:V14"/>
    <mergeCell ref="V15:V17"/>
    <mergeCell ref="V18:V19"/>
    <mergeCell ref="V78:V80"/>
    <mergeCell ref="V81:V83"/>
    <mergeCell ref="V84:V87"/>
    <mergeCell ref="V88:V90"/>
    <mergeCell ref="W4:W5"/>
    <mergeCell ref="W6:W8"/>
    <mergeCell ref="W9:W11"/>
    <mergeCell ref="W12:W14"/>
    <mergeCell ref="W16:W17"/>
    <mergeCell ref="W18:W21"/>
    <mergeCell ref="V57:V59"/>
    <mergeCell ref="V60:V61"/>
    <mergeCell ref="V62:V63"/>
    <mergeCell ref="V64:V67"/>
    <mergeCell ref="V68:V75"/>
    <mergeCell ref="V76:V77"/>
    <mergeCell ref="V37:V39"/>
    <mergeCell ref="V40:V43"/>
    <mergeCell ref="V44:V47"/>
    <mergeCell ref="V48:V50"/>
    <mergeCell ref="V51:V54"/>
    <mergeCell ref="V55:V56"/>
    <mergeCell ref="V20:V21"/>
    <mergeCell ref="V22:V24"/>
    <mergeCell ref="X4:X5"/>
    <mergeCell ref="X7:X8"/>
    <mergeCell ref="X9:X11"/>
    <mergeCell ref="X12:X13"/>
    <mergeCell ref="X15:X17"/>
    <mergeCell ref="W57:W59"/>
    <mergeCell ref="W60:W63"/>
    <mergeCell ref="W64:W65"/>
    <mergeCell ref="W66:W67"/>
    <mergeCell ref="W40:W41"/>
    <mergeCell ref="W42:W43"/>
    <mergeCell ref="W44:W47"/>
    <mergeCell ref="W48:W50"/>
    <mergeCell ref="W51:W54"/>
    <mergeCell ref="W55:W56"/>
    <mergeCell ref="W22:W24"/>
    <mergeCell ref="W25:W26"/>
    <mergeCell ref="W27:W30"/>
    <mergeCell ref="W31:W34"/>
    <mergeCell ref="W35:W36"/>
    <mergeCell ref="W37:W39"/>
    <mergeCell ref="X25:X26"/>
    <mergeCell ref="X27:X30"/>
    <mergeCell ref="X31:X34"/>
    <mergeCell ref="X35:X36"/>
    <mergeCell ref="W76:W77"/>
    <mergeCell ref="W78:W80"/>
    <mergeCell ref="W81:W83"/>
    <mergeCell ref="W84:W87"/>
    <mergeCell ref="W88:W89"/>
    <mergeCell ref="W68:W71"/>
    <mergeCell ref="W72:W75"/>
    <mergeCell ref="X78:X80"/>
    <mergeCell ref="X81:X83"/>
    <mergeCell ref="X84:X87"/>
    <mergeCell ref="X88:X90"/>
    <mergeCell ref="Y4:Y5"/>
    <mergeCell ref="Y6:Y8"/>
    <mergeCell ref="Y9:Y11"/>
    <mergeCell ref="Y12:Y14"/>
    <mergeCell ref="Y15:Y17"/>
    <mergeCell ref="Y18:Y21"/>
    <mergeCell ref="X57:X59"/>
    <mergeCell ref="X60:X63"/>
    <mergeCell ref="X64:X67"/>
    <mergeCell ref="X68:X71"/>
    <mergeCell ref="X72:X75"/>
    <mergeCell ref="X76:X77"/>
    <mergeCell ref="X37:X39"/>
    <mergeCell ref="X40:X43"/>
    <mergeCell ref="X44:X47"/>
    <mergeCell ref="X48:X50"/>
    <mergeCell ref="X51:X54"/>
    <mergeCell ref="X55:X56"/>
    <mergeCell ref="X18:X21"/>
    <mergeCell ref="X22:X23"/>
    <mergeCell ref="Y72:Y75"/>
    <mergeCell ref="Y76:Y77"/>
    <mergeCell ref="Y78:Y83"/>
    <mergeCell ref="Y84:Y87"/>
    <mergeCell ref="Y88:Y90"/>
    <mergeCell ref="Z4:Z5"/>
    <mergeCell ref="Z6:Z8"/>
    <mergeCell ref="Z9:Z11"/>
    <mergeCell ref="Z12:Z14"/>
    <mergeCell ref="Z15:Z17"/>
    <mergeCell ref="Y48:Y50"/>
    <mergeCell ref="Y51:Y54"/>
    <mergeCell ref="Y55:Y56"/>
    <mergeCell ref="Y57:Y59"/>
    <mergeCell ref="Y60:Y67"/>
    <mergeCell ref="Y68:Y71"/>
    <mergeCell ref="Y22:Y24"/>
    <mergeCell ref="Y25:Y26"/>
    <mergeCell ref="Y27:Y30"/>
    <mergeCell ref="Y31:Y36"/>
    <mergeCell ref="Y37:Y39"/>
    <mergeCell ref="Y40:Y47"/>
    <mergeCell ref="Z37:Z39"/>
    <mergeCell ref="Z40:Z43"/>
    <mergeCell ref="Z44:Z47"/>
    <mergeCell ref="Z48:Z50"/>
    <mergeCell ref="Z51:Z54"/>
    <mergeCell ref="Z55:Z56"/>
    <mergeCell ref="Z18:Z21"/>
    <mergeCell ref="Z22:Z24"/>
    <mergeCell ref="Z25:Z26"/>
    <mergeCell ref="Z27:Z30"/>
    <mergeCell ref="Z31:Z32"/>
    <mergeCell ref="Z33:Z34"/>
    <mergeCell ref="Z74:Z75"/>
    <mergeCell ref="Z76:Z77"/>
    <mergeCell ref="Z78:Z80"/>
    <mergeCell ref="Z81:Z83"/>
    <mergeCell ref="Z84:Z87"/>
    <mergeCell ref="Z88:Z90"/>
    <mergeCell ref="Z58:Z59"/>
    <mergeCell ref="Z60:Z63"/>
    <mergeCell ref="Z64:Z67"/>
    <mergeCell ref="Z68:Z69"/>
    <mergeCell ref="Z70:Z71"/>
    <mergeCell ref="Z72:Z73"/>
    <mergeCell ref="AA27:AA30"/>
    <mergeCell ref="AA31:AA34"/>
    <mergeCell ref="AA35:AA36"/>
    <mergeCell ref="AA37:AA39"/>
    <mergeCell ref="AA4:AA5"/>
    <mergeCell ref="AA7:AA8"/>
    <mergeCell ref="AA9:AA11"/>
    <mergeCell ref="AA12:AA14"/>
    <mergeCell ref="AA15:AA17"/>
    <mergeCell ref="AA18:AA21"/>
    <mergeCell ref="AA76:AA77"/>
    <mergeCell ref="AA78:AA80"/>
    <mergeCell ref="AA81:AA83"/>
    <mergeCell ref="AA84:AA87"/>
    <mergeCell ref="AA88:AA90"/>
    <mergeCell ref="AB4:AB5"/>
    <mergeCell ref="AB7:AB8"/>
    <mergeCell ref="AB9:AB11"/>
    <mergeCell ref="AB12:AB14"/>
    <mergeCell ref="AB15:AB17"/>
    <mergeCell ref="AA57:AA59"/>
    <mergeCell ref="AA60:AA63"/>
    <mergeCell ref="AA64:AA67"/>
    <mergeCell ref="AA68:AA69"/>
    <mergeCell ref="AA70:AA71"/>
    <mergeCell ref="AA72:AA75"/>
    <mergeCell ref="AA40:AA43"/>
    <mergeCell ref="AA44:AA47"/>
    <mergeCell ref="AA48:AA50"/>
    <mergeCell ref="AA51:AA52"/>
    <mergeCell ref="AA53:AA54"/>
    <mergeCell ref="AA55:AA56"/>
    <mergeCell ref="AA22:AA23"/>
    <mergeCell ref="AA25:AA26"/>
    <mergeCell ref="AB57:AB60"/>
    <mergeCell ref="AB61:AB63"/>
    <mergeCell ref="AB35:AB36"/>
    <mergeCell ref="AB38:AB39"/>
    <mergeCell ref="AB40:AB41"/>
    <mergeCell ref="AB42:AB43"/>
    <mergeCell ref="AB44:AB45"/>
    <mergeCell ref="AB46:AB47"/>
    <mergeCell ref="AB18:AB21"/>
    <mergeCell ref="AB22:AB23"/>
    <mergeCell ref="AB25:AB26"/>
    <mergeCell ref="AB27:AB28"/>
    <mergeCell ref="AB29:AB30"/>
    <mergeCell ref="AB31:AB34"/>
    <mergeCell ref="AC31:AC34"/>
    <mergeCell ref="AC35:AC36"/>
    <mergeCell ref="AC37:AC39"/>
    <mergeCell ref="AC40:AC43"/>
    <mergeCell ref="AB81:AB83"/>
    <mergeCell ref="AB84:AB87"/>
    <mergeCell ref="AB88:AB90"/>
    <mergeCell ref="AC4:AC5"/>
    <mergeCell ref="AC6:AC8"/>
    <mergeCell ref="AC9:AC11"/>
    <mergeCell ref="AC12:AC14"/>
    <mergeCell ref="AC15:AC17"/>
    <mergeCell ref="AC18:AC21"/>
    <mergeCell ref="AC22:AC24"/>
    <mergeCell ref="AB64:AB67"/>
    <mergeCell ref="AB68:AB69"/>
    <mergeCell ref="AB70:AB71"/>
    <mergeCell ref="AB72:AB75"/>
    <mergeCell ref="AB76:AB77"/>
    <mergeCell ref="AB78:AB80"/>
    <mergeCell ref="AB48:AB50"/>
    <mergeCell ref="AB51:AB52"/>
    <mergeCell ref="AB53:AB54"/>
    <mergeCell ref="AB55:AB56"/>
    <mergeCell ref="AC84:AC87"/>
    <mergeCell ref="AC88:AC89"/>
    <mergeCell ref="AD4:AD5"/>
    <mergeCell ref="AD6:AD8"/>
    <mergeCell ref="AD9:AD11"/>
    <mergeCell ref="AD12:AD14"/>
    <mergeCell ref="AD16:AD17"/>
    <mergeCell ref="AD18:AD21"/>
    <mergeCell ref="AD22:AD24"/>
    <mergeCell ref="AD25:AD26"/>
    <mergeCell ref="AC62:AC63"/>
    <mergeCell ref="AC64:AC67"/>
    <mergeCell ref="AC68:AC75"/>
    <mergeCell ref="AC76:AC77"/>
    <mergeCell ref="AC78:AC80"/>
    <mergeCell ref="AC81:AC83"/>
    <mergeCell ref="AC44:AC47"/>
    <mergeCell ref="AC48:AC50"/>
    <mergeCell ref="AC51:AC54"/>
    <mergeCell ref="AC55:AC56"/>
    <mergeCell ref="AC57:AC59"/>
    <mergeCell ref="AC60:AC61"/>
    <mergeCell ref="AC25:AC26"/>
    <mergeCell ref="AC27:AC30"/>
    <mergeCell ref="AD55:AD56"/>
    <mergeCell ref="AD57:AD59"/>
    <mergeCell ref="AD60:AD63"/>
    <mergeCell ref="AD64:AD67"/>
    <mergeCell ref="AD27:AD30"/>
    <mergeCell ref="AD31:AD34"/>
    <mergeCell ref="AD35:AD36"/>
    <mergeCell ref="AD37:AD43"/>
    <mergeCell ref="AD44:AD45"/>
    <mergeCell ref="AD46:AD47"/>
    <mergeCell ref="AE27:AE30"/>
    <mergeCell ref="AE31:AE34"/>
    <mergeCell ref="AE35:AE36"/>
    <mergeCell ref="AE37:AE39"/>
    <mergeCell ref="AE40:AE43"/>
    <mergeCell ref="AE44:AE47"/>
    <mergeCell ref="AD86:AD87"/>
    <mergeCell ref="AD88:AD89"/>
    <mergeCell ref="AE4:AE5"/>
    <mergeCell ref="AE7:AE8"/>
    <mergeCell ref="AE9:AE11"/>
    <mergeCell ref="AE12:AE14"/>
    <mergeCell ref="AE15:AE17"/>
    <mergeCell ref="AE18:AE21"/>
    <mergeCell ref="AE22:AE23"/>
    <mergeCell ref="AE25:AE26"/>
    <mergeCell ref="AD68:AD71"/>
    <mergeCell ref="AD72:AD75"/>
    <mergeCell ref="AD76:AD77"/>
    <mergeCell ref="AD78:AD80"/>
    <mergeCell ref="AD81:AD83"/>
    <mergeCell ref="AD84:AD85"/>
    <mergeCell ref="AD48:AD50"/>
    <mergeCell ref="AD51:AD54"/>
    <mergeCell ref="AE68:AE71"/>
    <mergeCell ref="AE72:AE75"/>
    <mergeCell ref="AE77:AE78"/>
    <mergeCell ref="AE79:AE83"/>
    <mergeCell ref="AE84:AE87"/>
    <mergeCell ref="AE88:AE90"/>
    <mergeCell ref="AE48:AE50"/>
    <mergeCell ref="AE51:AE54"/>
    <mergeCell ref="AE55:AE56"/>
    <mergeCell ref="AE57:AE59"/>
    <mergeCell ref="AE60:AE61"/>
    <mergeCell ref="AE62:AE6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11.01.2026</vt:lpstr>
    </vt:vector>
  </TitlesOfParts>
  <Company>Discovery Communications Inc.,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Mohamad, Fazilah</dc:creator>
  <cp:lastModifiedBy>LIM, Sok Kwan</cp:lastModifiedBy>
  <dcterms:created xsi:type="dcterms:W3CDTF">2026-10-01T08:54:23Z</dcterms:created>
  <dcterms:modified xsi:type="dcterms:W3CDTF">2026-10-01T09:51:33Z</dcterms:modified>
</cp:coreProperties>
</file>