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JANUARY/"/>
    </mc:Choice>
  </mc:AlternateContent>
  <xr:revisionPtr revIDLastSave="0" documentId="8_{A285073C-A609-4E8C-A30A-E9B4851F936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1.01.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2" l="1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<sst xmlns="http://schemas.openxmlformats.org/spreadsheetml/2006/main" count="916" uniqueCount="269">
  <si>
    <t>DNA Discovery SE Asia</t>
  </si>
  <si>
    <t>Thursday</t>
  </si>
  <si>
    <t>Friday</t>
  </si>
  <si>
    <t>Saturday</t>
  </si>
  <si>
    <t>Sunday</t>
  </si>
  <si>
    <t>Monday</t>
  </si>
  <si>
    <t>Tuesday</t>
  </si>
  <si>
    <t>Wednesday</t>
  </si>
  <si>
    <t>SINSTD</t>
  </si>
  <si>
    <t>Outback Opal Hunters (Season 7) - Cloudy With A Chance Of Explosives (4)</t>
  </si>
  <si>
    <t>Harpoon Hunters (Season 1) - Like Father Like Son (3)</t>
  </si>
  <si>
    <t>Gold Rush (Season 15) - Kings Mistake, The (13)</t>
  </si>
  <si>
    <t>Jeremy Wade's Dark Waters - Italys Lake Monster (4)</t>
  </si>
  <si>
    <t>Expedition X (Season 6) - Bridgewater Triangle, The (6)</t>
  </si>
  <si>
    <t>Outback Opal Hunters (Season 7) - Over The Concrete Rainbow (8)</t>
  </si>
  <si>
    <t>Gold Rush (Season 15) - Rogue Foremen (17)</t>
  </si>
  <si>
    <t>Street Outlaws: Locals Only (Season 2) - Take A Swing At Swanstrom (13)</t>
  </si>
  <si>
    <t>Truck Dynasty - Fcking Broncos (6)</t>
  </si>
  <si>
    <t>Mike Brewer: Born Dealer - Episode 2 (2)</t>
  </si>
  <si>
    <t>Street Outlaws: No Prep Kings: The Great Eight - Nervous Breakdown (12)</t>
  </si>
  <si>
    <t>Getaway Driver - All Wheel Destruction (8)</t>
  </si>
  <si>
    <t>Wheeler Dealers World Tour - BMW E30  Germany (3)</t>
  </si>
  <si>
    <t>Gold Rush (Season 15) - Rick Vs Buzz (18)</t>
  </si>
  <si>
    <t>Kindig Customs (Season 10) - Benefit For The Basin (6)</t>
  </si>
  <si>
    <t>High Speed Chase (Season 2) - Ak On The Highway (4)</t>
  </si>
  <si>
    <t>Mud Madness - One Nation Under Mud (1)</t>
  </si>
  <si>
    <t>Mike Brewer: Born Dealer - Episode 3 (3)</t>
  </si>
  <si>
    <t>Street Outlaws: Locals Only (Season 2) - Scoot Over Scott (14)</t>
  </si>
  <si>
    <t>Aussie Gold Hunters: Mine Sos - Bates, The (1)</t>
  </si>
  <si>
    <t>Gold Rush (Season 15) - Parkers Bombshell (14)</t>
  </si>
  <si>
    <t>Aussie Gold Hunters: Mine Sos - Gibsons, The (2)</t>
  </si>
  <si>
    <t>Border Control: Spain (Season 7) - Episode 15 (15)</t>
  </si>
  <si>
    <t>Border Control: Spain (Season 7) - Episode 16 (16)</t>
  </si>
  <si>
    <t>Border Control: Sweden (Season 2) - Episode 13 (13)</t>
  </si>
  <si>
    <t>Real Time Crime - Tailgate Terror  Rap Sheet (4)</t>
  </si>
  <si>
    <t>Crimes Gone Viral (Season 4) - Karma Is Viral (6)</t>
  </si>
  <si>
    <t>Crimes Gone Viral (Season 4) - Drunk Pizza Bandits (10)</t>
  </si>
  <si>
    <t>Columbus Unearthed (Sp03)</t>
  </si>
  <si>
    <t>Body Cam (Season 5) - Nowhere To Hide (1)</t>
  </si>
  <si>
    <t>Gold Rush (Season 15) - Another Mans Treasure (19)</t>
  </si>
  <si>
    <t>Border Control: Spain (Season 6r) - Episode 1 (1)</t>
  </si>
  <si>
    <t>Border Control: Spain (Season 6r) - Episode 2 (2)</t>
  </si>
  <si>
    <t>Border Control: Sweden (Season 2) - Episode 14 (14)</t>
  </si>
  <si>
    <t>Border Control: Spain (Season 7) - Episode 17 (17)</t>
  </si>
  <si>
    <t>Border Control: Spain (Season 7) - Episode 18 (18)</t>
  </si>
  <si>
    <t>Real Time Crime - Under Siege  Wheres Chynna (5)</t>
  </si>
  <si>
    <t>Inside The Heist - Hatton Garden Job (3)</t>
  </si>
  <si>
    <t>Outback Opal Hunters (Season 7) - New Terra (1)</t>
  </si>
  <si>
    <t>Outback Opal Hunters (Season 7) - Between A Rod And A Hard Place (2)</t>
  </si>
  <si>
    <t>Outback Opal Hunters (Season 7) - Ratter Brained (3)</t>
  </si>
  <si>
    <t>Deadliest Catch (Season 21) - Fail Fast Fail Often (11)</t>
  </si>
  <si>
    <t>How To Survive A Shark Attack</t>
  </si>
  <si>
    <t>Carbon Hunters With Jordan Nguyen - Builder For Life (1)</t>
  </si>
  <si>
    <t>Homestead Rescue (Season 7) - Big Island Buyer Beware (7)</t>
  </si>
  <si>
    <t>Bering Sea Gold (Season 13b) - Big Bering Sea Gold Nugget (6)</t>
  </si>
  <si>
    <t>Mystery At Blind Frog Ranch (Season 4) (Specials) - Mystery At Blind Frog Ranch Evidence Unleashed (1)</t>
  </si>
  <si>
    <t>Ghost Adventures (Season 15) - Terror In Fontana (10)</t>
  </si>
  <si>
    <t>Hoffman Family Gold (Season 2) - Jacks Gold Dream (3)</t>
  </si>
  <si>
    <t>Inside Out - Honeymoon Home (4)</t>
  </si>
  <si>
    <t>Gold Rush (Season 15) (Specials) - Mine Boss For The Day (9)</t>
  </si>
  <si>
    <t>Gold Rush (Season 15) (Specials) - Big Man Tiny Excavator (8)</t>
  </si>
  <si>
    <t>Gold Rush (Season 15) - Dredge Baby Dredge (20)</t>
  </si>
  <si>
    <t>Gold Rush (Season 15) - Vegas Valley Verdict (21)</t>
  </si>
  <si>
    <t>Gold Rush (Season 15) - Parker Heats Up (22)</t>
  </si>
  <si>
    <t>January 6th (Sea/Tw) - Episode 1 (1)</t>
  </si>
  <si>
    <t>Hour China</t>
  </si>
  <si>
    <t>Outback Opal Hunters (Season 7) - Cheal Be Right (7)</t>
  </si>
  <si>
    <t>Outback Opal Hunters (Season 7) - Dig And Digger (5)</t>
  </si>
  <si>
    <t>Gold Rush (Season 15) - Vegas Baby (15)</t>
  </si>
  <si>
    <t>Outback Opal Hunters (Season 5) - Episode 9 (9)</t>
  </si>
  <si>
    <t>Deadliest Catch (Season 20) - Raw Winter (12)</t>
  </si>
  <si>
    <t>Deadliest Catch (Season 20) - Merciless Seas (13)</t>
  </si>
  <si>
    <t>Hoffman Family Gold (Season 2) - Gold Floats (4)</t>
  </si>
  <si>
    <t>Expedition Files: Blood In The Water (Expedition F - Expedition Files Blood In The Water (1)</t>
  </si>
  <si>
    <t>Deadliest Catch (Season 21) - Kidney Punch (12)</t>
  </si>
  <si>
    <t>Mystery At Blind Frog Ranch (Season 4) (Specials) - Secrets Beneath The Stone (2)</t>
  </si>
  <si>
    <t>Bering Sea Gold (Season 13b) - Pedal To The Gold Metal (7)</t>
  </si>
  <si>
    <t>Outback Opal Hunters (Season 7) - Boggered (6)</t>
  </si>
  <si>
    <t>Gold Rush (Season 15) - Thin Red Pay Layer, The (16)</t>
  </si>
  <si>
    <t>Outback Opal Hunters (Season 5) - Episode 10 (10)</t>
  </si>
  <si>
    <t>Survive The Raft - I Was Betrayed (6)</t>
  </si>
  <si>
    <t>Bering Sea Gold (Season 13) - Pit And The Pugilists, The (10)</t>
  </si>
  <si>
    <t>Homestead Rescue (Season 6) - Raney Returns Broken Bridges (11)</t>
  </si>
  <si>
    <t>Inside Out - Up In Flames (5)</t>
  </si>
  <si>
    <t>Survive The Raft - Hes Thinking With His D (7)</t>
  </si>
  <si>
    <t>Marooned With Ed Stafford (Season 3) - Pearl Islands Banyonetta (5)</t>
  </si>
  <si>
    <t>Homestead Rescue (Season 7) - Raney Returns Back To Black Hills (13)</t>
  </si>
  <si>
    <t>Outback Opal Hunters (Season 5) - Episode 11 (11)</t>
  </si>
  <si>
    <t>Expedition Unknown (Season 10) - Hitlers Amerikabomber (4)</t>
  </si>
  <si>
    <t>6000-Lb. Shark</t>
  </si>
  <si>
    <t>Filthy Fortunes (Season 1) - All The Smoke Or Going Broke (5)</t>
  </si>
  <si>
    <t>Harpoon Hunters (Season 1) - They Might Be Giants (4)</t>
  </si>
  <si>
    <t>Expedition Unknown (Season 10) - Lost Grave Of Buffalo Bill, The (3)</t>
  </si>
  <si>
    <t>Jeremy Wade's Dark Waters - Jurassic River Beast (5)</t>
  </si>
  <si>
    <t>Expedition X (Season 6) - Welcome To The Real Derry (13)</t>
  </si>
  <si>
    <t>Ghost Adventures (Season 15) - Riverside Plane Graveyard (11)</t>
  </si>
  <si>
    <t>Outback Opal Hunters (Season 5) - Episode 12 (12)</t>
  </si>
  <si>
    <t>Street Outlaws: No Prep Kings: The Great Eight - Broken Engagement (13)</t>
  </si>
  <si>
    <t>Kevin Hart's Muscle Car Crew - Choose Your Builder Wisely (1)</t>
  </si>
  <si>
    <t>Wheeler Dealers World Tour - 2cv Fourgonette  France (4)</t>
  </si>
  <si>
    <t>Kindig Customs (Season 10) - I Love It (7)</t>
  </si>
  <si>
    <t>High Speed Chase (Season 2) - We Might Die Today (5)</t>
  </si>
  <si>
    <t>Mud Madness - Ridin Dirty At Rednecks (2)</t>
  </si>
  <si>
    <t>Mike Brewer: Born Dealer - Episode 4 (4)</t>
  </si>
  <si>
    <t>Street Outlaws: Locals Only (Season 2) - One Local Above Them All (15)</t>
  </si>
  <si>
    <t>Aussie Gold Hunters: Mine Sos - Chris And Vince (3)</t>
  </si>
  <si>
    <t>Crimes Gone Viral (Season 4) - Bad Criminals (11)</t>
  </si>
  <si>
    <t>Crimes Gone Viral (Season 4) - Fire And The Sky (12)</t>
  </si>
  <si>
    <t>Weird, Wild And Off The Rails (Sp04)</t>
  </si>
  <si>
    <t>Body Cam (Season 5) - Line Of Duty (2)</t>
  </si>
  <si>
    <t>Border Control: Spain (Season 6r) - Episode 3 (3)</t>
  </si>
  <si>
    <t>Border Control: Spain (Season 6r) - Episode 4 (4)</t>
  </si>
  <si>
    <t>Feds - Operation Mean Streets (1)</t>
  </si>
  <si>
    <t>Border Control: Spain (Season 7) - Episode 19 (19)</t>
  </si>
  <si>
    <t>Border Control: Spain (Season 7) - Episode 20 (20)</t>
  </si>
  <si>
    <t>Real Time Crime - Almost Home  Smoke Screen (6)</t>
  </si>
  <si>
    <t>Inside The Heist - Worlds Biggest Diamond Raid (4)</t>
  </si>
  <si>
    <t>Curious Case Of..., The - Funeral Home Of Horrors, The (7)</t>
  </si>
  <si>
    <t>Gold Rush (Season 15) (Specials) - Worth Their Weight In Gold (4)</t>
  </si>
  <si>
    <t>Gold Rush (Season 15) (Specials) - Man In The Gold Room, The (5)</t>
  </si>
  <si>
    <t>Gold Rush: White Water (Season 8) (Specials) - Help From Above (1)</t>
  </si>
  <si>
    <t>Gold Rush: White Water (Season 8) - Seasonending Blow (2)</t>
  </si>
  <si>
    <t>Gold Rush: White Water (Season 8) - Man Overboard (3)</t>
  </si>
  <si>
    <t>January 6th (Sea/Tw) - Episode 2 (2)</t>
  </si>
  <si>
    <t>Outback Opal Hunters (Season 5) - Episode 13 (13)</t>
  </si>
  <si>
    <t>Deadliest Catch (Season 20) - Anchors Away (14)</t>
  </si>
  <si>
    <t>Deadliest Catch (Season 20) - Bridge Too Far, A (15)</t>
  </si>
  <si>
    <t>Deadliest Catch (Season 20) - My Brothers Keeper (16)</t>
  </si>
  <si>
    <t>Hoffman Family Gold (Season 2) - Milliondollar Mistake (5)</t>
  </si>
  <si>
    <t>Expedition X: Malpelo Monster Shark (Season 5) (Sw - Expedition X Malpelo Monster Shark Season 5 Sw Spe (1)</t>
  </si>
  <si>
    <t>Deadliest Catch (Season 21) - Ice Peril (13)</t>
  </si>
  <si>
    <t>Last Woodsmen (Season 2), The - Kingmaker Claim, The (1)</t>
  </si>
  <si>
    <t>Bering Sea Gold (Season 13b) - Make Or Break (8)</t>
  </si>
  <si>
    <t>Outback Opal Hunters (Season 5) - Episode 14 (14)</t>
  </si>
  <si>
    <t>Bering Sea Gold (Season 13) - Trapped Under Ice (11)</t>
  </si>
  <si>
    <t>Homestead Rescue (Season 6) - Brown Bearanoia (2)</t>
  </si>
  <si>
    <t>Inside Out - Restored With The Garage Doors (6)</t>
  </si>
  <si>
    <t>Survive The Raft - This Is Gonna Get Real Messy (8)</t>
  </si>
  <si>
    <t>Marooned With Ed Stafford (Season 3) - Caprivi Stripthe Kwando River (6)</t>
  </si>
  <si>
    <t>Homestead Rescue (Season 7) - Misery On Miracle Mountain (8)</t>
  </si>
  <si>
    <t>Outback Opal Hunters (Season 5) - Episode 15 (15)</t>
  </si>
  <si>
    <t>Belly Of The Beast: Feeding Frenzy - Belly Of The Beast Feeding Frenzy (1)</t>
  </si>
  <si>
    <t>Belly Of The Beast: Bigger And Bloodier</t>
  </si>
  <si>
    <t>Filthy Fortunes (Season 1) - Digging For Man Cave Treasure (3)</t>
  </si>
  <si>
    <t>Harpoon Hunters (Season 1) - Boom Phase (5)</t>
  </si>
  <si>
    <t>Expedition Unknown (Season 10) - Shipwreck Triangle Of Greece (2)</t>
  </si>
  <si>
    <t>Jeremy Wade's Dark Waters - Toxic Invader (6)</t>
  </si>
  <si>
    <t>Bear Grylls: Escape From Hell - Snow (1)</t>
  </si>
  <si>
    <t>Ghost Adventures (Season 15) - Gates Of Hell House (12)</t>
  </si>
  <si>
    <t>Outback Opal Hunters (Season 5) - Episode 16 (16)</t>
  </si>
  <si>
    <t>Street Outlaws: No Prep Kings: The Great Eight - Double Point Drama (14)</t>
  </si>
  <si>
    <t>Wheeler Dealers World Tour - Ford Xr8  Australia (5)</t>
  </si>
  <si>
    <t>Kindig Customs (Season 10) - Kevin Harts Challenger (8)</t>
  </si>
  <si>
    <t>High Speed Chase (Season 2) - Training Day (6)</t>
  </si>
  <si>
    <t>Mud Madness - Alls Fair In Mud And War (3)</t>
  </si>
  <si>
    <t>Mike Brewer: Born Dealer - Episode 5 (5)</t>
  </si>
  <si>
    <t>Mud Madness - Blood Is Thicker Than Mud (4)</t>
  </si>
  <si>
    <t>Aussie Gold Hunters: Mine Sos - Veterans, The (4)</t>
  </si>
  <si>
    <t>All Access Pd: Grand Rapids - Fight Club (1)</t>
  </si>
  <si>
    <t>Further Off The Rails Sp20</t>
  </si>
  <si>
    <t>Body Cam (Season 5) - Hunter And The Hunted (3)</t>
  </si>
  <si>
    <t>Border Control: Spain (Season 6r) - Episode 5 (5)</t>
  </si>
  <si>
    <t>Border Control: Spain (Season 6r) - Episode 6 (6)</t>
  </si>
  <si>
    <t>Feds - On The Wire (2)</t>
  </si>
  <si>
    <t>Border Control: Spain (Season 8) - Episode 1 (1)</t>
  </si>
  <si>
    <t>Border Control: Spain (Season 8) - Episode 2 (2)</t>
  </si>
  <si>
    <t>Inside The Heist - Buenos Aires Bank Job (5)</t>
  </si>
  <si>
    <t>Inside The Heist - La Holdup (6)</t>
  </si>
  <si>
    <t>Curious Case Of..., The - Doomsday Cat Cult, The (1)</t>
  </si>
  <si>
    <t>Gold Rush: White Water (Season 8) - Fight For Your Life (4)</t>
  </si>
  <si>
    <t>Gold Rush: White Water (Season 8) - Love And War (5)</t>
  </si>
  <si>
    <t>Gold Rush: White Water (Season 8) - Grave Diggers (6)</t>
  </si>
  <si>
    <t>Gold Rush: White Water (Season 8) - Beginning Of The End, The (7)</t>
  </si>
  <si>
    <t>Gold Rush: White Water (Season 8) - Mutiny At Nugget Creek (8)</t>
  </si>
  <si>
    <t>January 6th (Sea/Tw) - Episode 3 (3)</t>
  </si>
  <si>
    <t>Outback Opal Hunters (Season 5) - Episode 17 (17)</t>
  </si>
  <si>
    <t>Deadliest Catch (Season 20) - Out Cold (17)</t>
  </si>
  <si>
    <t>Deadliest Catch (Season 20) - Graveyard For The Lost (18)</t>
  </si>
  <si>
    <t>Hoffman Family Gold (Season 2) - Deep Mud Deeper State (6)</t>
  </si>
  <si>
    <t>Dancing With Sharks</t>
  </si>
  <si>
    <t>Deadliest Catch (Season 21) - Bring Out The Monster (14)</t>
  </si>
  <si>
    <t>Last Woodsmen (Season 2), The - Splash For Cash (2)</t>
  </si>
  <si>
    <t>Bering Sea Gold (Season 13b) - Gold Can Mend A Broken Heart (9)</t>
  </si>
  <si>
    <t>Outback Opal Hunters (Season 5) - Episode 18 (18)</t>
  </si>
  <si>
    <t>Bering Sea Gold (Season 13) - Downside Up (12)</t>
  </si>
  <si>
    <t>Homestead Rescue (Season 6) - Between Two Volcanoes (6)</t>
  </si>
  <si>
    <t>Inside Out - From The Outside In (7)</t>
  </si>
  <si>
    <t>Survive The Raft - Twofaced Bitch (9)</t>
  </si>
  <si>
    <t>Ed Stafford's Rite Of Passage - Ethiopia (1)</t>
  </si>
  <si>
    <t>Homestead Rescue (Season 7) - Big Sky Intervention (5)</t>
  </si>
  <si>
    <t>Outback Opal Hunters (Season 5) - Episode 19 (19)</t>
  </si>
  <si>
    <t>Deadliest Bite</t>
  </si>
  <si>
    <t>Alien Sharks: Ghosts Of Japan</t>
  </si>
  <si>
    <t>Filthy Fortunes (Season 1) - On A Mission For Gi Dough (1)</t>
  </si>
  <si>
    <t>Harpoon Hunters (Season 1) - Keep Your Enemies Closer (6)</t>
  </si>
  <si>
    <t>Expedition Unknown (Season 10) - Treasure Of The Pirate Queen (5)</t>
  </si>
  <si>
    <t>Jeremy Wade's Dark Waters - Return Of The Outback Beast (7)</t>
  </si>
  <si>
    <t>Bear Grylls: Escape From Hell - Jungle (2)</t>
  </si>
  <si>
    <t>Ghost Adventures (Season 15) - Palomino Club (13)</t>
  </si>
  <si>
    <t>Outback Opal Hunters (Season 5) - Episode 20 (20)</t>
  </si>
  <si>
    <t>Kindig Customs (Season 9) - How Hard Can A Hardtop Be (1)</t>
  </si>
  <si>
    <t>Kevin Hart's Muscle Car Crew - Try And Catch Me (3)</t>
  </si>
  <si>
    <t>Wheeler Dealers World Tour - Vw Kombi  Australia (6)</t>
  </si>
  <si>
    <t>Kindig Customs (Season 10) - I Hart Challengers (9)</t>
  </si>
  <si>
    <t>High Speed Chase (Season 2) - Maximum Overdrive (7)</t>
  </si>
  <si>
    <t>Wheeler Dealers World Tour (Season 2) - Mexico Baja Bug (1)</t>
  </si>
  <si>
    <t>Mike Brewer: Born Dealer - Episode 6 (6)</t>
  </si>
  <si>
    <t>Mud Madness - Smash And Drag (5)</t>
  </si>
  <si>
    <t>Aussie Gold Hunters: Mine Sos - Jarrod Crosbie (5)</t>
  </si>
  <si>
    <t>All Access Pd: Grand Rapids - Twins, The (2)</t>
  </si>
  <si>
    <t>Most Extreme Adventures Sp08</t>
  </si>
  <si>
    <t>Body Cam (Season 5) - Race Against Time (4)</t>
  </si>
  <si>
    <t>Border Control: Spain (Season 6r) - Episode 7 (7)</t>
  </si>
  <si>
    <t>Border Control: Spain (Season 6r) - Episode 8 (8)</t>
  </si>
  <si>
    <t>Feds - Kidnapped (3)</t>
  </si>
  <si>
    <t>Border Control: Spain (Season 8) - Episode 3 (3)</t>
  </si>
  <si>
    <t>Border Control: Spain (Season 8) - Episode 4 (4)</t>
  </si>
  <si>
    <t>Cyber Scammed (Season 1) - Trojan Horses China (1)</t>
  </si>
  <si>
    <t>Born Evil: The Serial Killer And The Savior - Michele (1)</t>
  </si>
  <si>
    <t>Gold Rush: White Water (Season 8) - When Darkness Falls (9)</t>
  </si>
  <si>
    <t>Gold Rush: White Water (Season 8) - Winter Waits For No Man (10)</t>
  </si>
  <si>
    <t>Gold Rush: White Water (Season 8) - Broken And Stranded (11)</t>
  </si>
  <si>
    <t>Gold Rush: White Water (Season 8) (Specials) - Golden Road (2)</t>
  </si>
  <si>
    <t>Gold Rush: White Water (Season 8) (Specials) - On Deaths Door (3)</t>
  </si>
  <si>
    <t>Hoffman Family Gold - Toddfather Returns, The (1)</t>
  </si>
  <si>
    <t>Deadliest Catch (Season 20) - Nothin But Mammals (19)</t>
  </si>
  <si>
    <t>Deadliest Catch (Season 20) (Specials) - Twentyseason Toll, The (1)</t>
  </si>
  <si>
    <t>Hoffman Family Gold (Season 2) - Gold On The Line (7)</t>
  </si>
  <si>
    <t>Outback Opal Hunters (Season 8) - Back On The Horse (1)</t>
  </si>
  <si>
    <t>Deadliest Catch (Season 21) - Beyond The Breaking Point (15)</t>
  </si>
  <si>
    <t>Last Woodsmen (Season 2), The - Raw Deal (3)</t>
  </si>
  <si>
    <t>Bering Sea Gold (Season 13b) - Last Gasp For Gold (10)</t>
  </si>
  <si>
    <t>Hoffman Family Gold - Todds Hot Mess (2)</t>
  </si>
  <si>
    <t>Into The Jungle With Ed Stafford - Episode 1 (1)</t>
  </si>
  <si>
    <t>Homestead Rescue (Season 6) - Raney Returns Paradise Lost Again (12)</t>
  </si>
  <si>
    <t>Inside Out (Season 2) - Mold To Bold (2)</t>
  </si>
  <si>
    <t>Marooned With Ed Stafford (Season 3) - Guangxi Karst (4)</t>
  </si>
  <si>
    <t>Ed Stafford's Rite Of Passage - Brazil (2)</t>
  </si>
  <si>
    <t>Dual Survival (Season 6b) - Forest From Hell (9)</t>
  </si>
  <si>
    <t>Reality Ranis Of The Jungle - Meet The Ranis (1)</t>
  </si>
  <si>
    <t>Hoffman Family Gold - Mining Dirty (3)</t>
  </si>
  <si>
    <t>Makozilla</t>
  </si>
  <si>
    <t>Monster Of Oz</t>
  </si>
  <si>
    <t>Filthy Fortunes (Season 1) - Maine Stash Of Cash, The (8)</t>
  </si>
  <si>
    <t>Harpoon Hunters (Season 1) - Late Season Monsters (7)</t>
  </si>
  <si>
    <t>Expedition Unknown (Season 10) - Mystery Ruins Of The Stone Age (1)</t>
  </si>
  <si>
    <t>Jeremy Wade's Dark Waters - South Africas Legendary Beast (8)</t>
  </si>
  <si>
    <t>Bear Grylls: Escape From Hell - Desert (3)</t>
  </si>
  <si>
    <t>Ghost Adventures (Season 12) - Palace Saloon (1)</t>
  </si>
  <si>
    <t>Hoffman Family Gold - Jack Attack (4)</t>
  </si>
  <si>
    <t>Kindig Customs (Season 9) - Gentlemans Hot Rod, The (2)</t>
  </si>
  <si>
    <t>Kevin Hart's Muscle Car Crew - How Low Can You Go (4)</t>
  </si>
  <si>
    <t>Wheeler Dealers World Tour - Hilux  Australia (7)</t>
  </si>
  <si>
    <t>Kindig Customs (Season 10) - No Regrets (10)</t>
  </si>
  <si>
    <t>High Speed Chase (Season 2) - Demolition Derby (8)</t>
  </si>
  <si>
    <t>Wheeler Dealers World Tour (Season 2) - Brazil Vw Sp2 (2)</t>
  </si>
  <si>
    <t>Wheeler Dealers World Tour - Ferrari 348  Italy (1)</t>
  </si>
  <si>
    <t>Mud Madness - Shut Up And Send It (6)</t>
  </si>
  <si>
    <t>America's Backyard Gold (Season 1) - Rivers Of Easy Gold (1)</t>
  </si>
  <si>
    <t>All Access Pd: Grand Rapids - Party Bus (3)</t>
  </si>
  <si>
    <t>More Extreme Adventures Sp12</t>
  </si>
  <si>
    <t>Body Cam (Season 5) - Digging For Trouble (5)</t>
  </si>
  <si>
    <t>Border Control: Spain (Season 6r) - Episode 9 (9)</t>
  </si>
  <si>
    <t>Border Control: Spain (Season 6r) - Episode 10 (10)</t>
  </si>
  <si>
    <t>Feds - Garden City Terror (4)</t>
  </si>
  <si>
    <t>Border Control: Spain (Season 8) - Episode 5 (5)</t>
  </si>
  <si>
    <t>Border Control: Spain (Season 8) - Episode 6 (6)</t>
  </si>
  <si>
    <t>Cyber Scammed (Season 1) - Data Theft Mayalsia (2)</t>
  </si>
  <si>
    <t>Born Evil: The Serial Killer And The Savior - Laura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</si>
</sst>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4" x14ac:knownFonts="1">
    <font>
      <sz val="11"/>
      <color theme="1"/>
      <name val="Calibri"/>
      <family val="2"/>
      <scheme val="minor"/>
    </font>
    <font>
      <b/>
      <sz val="8.5"/>
      <color theme="1"/>
      <name val="Arial Narrow"/>
      <family val="2"/>
      <charset val="238"/>
    </font>
    <font>
      <sz val="8.5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D5E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7"/>
  <sheetViews>
    <sheetView tabSelected="1" workbookViewId="0"/>
  </sheetViews>
  <sheetFormatPr defaultRowHeight="14.5" x14ac:dyDescent="0.35"/>
  <cols>
    <col min="2" max="32" width="12.81640625" customWidth="1"/>
    <col min="701" max="701" width="2.6328125" customWidth="1"/>
  </cols>
  <sheetData>
    <row r="1" spans="1:32" ht="23" x14ac:dyDescent="0.3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</row>
    <row r="2" spans="1:32" x14ac:dyDescent="0.35">
      <c r="B2" s="2">
        <f>DATE(2026,1,1)</f>
        <v>46023</v>
      </c>
      <c r="C2" s="2">
        <f>DATE(2026,1,2)</f>
        <v>46024</v>
      </c>
      <c r="D2" s="2">
        <f>DATE(2026,1,3)</f>
        <v>46025</v>
      </c>
      <c r="E2" s="2">
        <f>DATE(2026,1,4)</f>
        <v>46026</v>
      </c>
      <c r="F2" s="2">
        <f>DATE(2026,1,5)</f>
        <v>46027</v>
      </c>
      <c r="G2" s="2">
        <f>DATE(2026,1,6)</f>
        <v>46028</v>
      </c>
      <c r="H2" s="2">
        <f>DATE(2026,1,7)</f>
        <v>46029</v>
      </c>
      <c r="I2" s="2">
        <f>DATE(2026,1,8)</f>
        <v>46030</v>
      </c>
      <c r="J2" s="2">
        <f>DATE(2026,1,9)</f>
        <v>46031</v>
      </c>
      <c r="K2" s="2">
        <f>DATE(2026,1,10)</f>
        <v>46032</v>
      </c>
      <c r="L2" s="2">
        <f>DATE(2026,1,11)</f>
        <v>46033</v>
      </c>
      <c r="M2" s="2">
        <f>DATE(2026,1,12)</f>
        <v>46034</v>
      </c>
      <c r="N2" s="2">
        <f>DATE(2026,1,13)</f>
        <v>46035</v>
      </c>
      <c r="O2" s="2">
        <f>DATE(2026,1,14)</f>
        <v>46036</v>
      </c>
      <c r="P2" s="2">
        <f>DATE(2026,1,15)</f>
        <v>46037</v>
      </c>
      <c r="Q2" s="2">
        <f>DATE(2026,1,16)</f>
        <v>46038</v>
      </c>
      <c r="R2" s="2">
        <f>DATE(2026,1,17)</f>
        <v>46039</v>
      </c>
      <c r="S2" s="2">
        <f>DATE(2026,1,18)</f>
        <v>46040</v>
      </c>
      <c r="T2" s="2">
        <f>DATE(2026,1,19)</f>
        <v>46041</v>
      </c>
      <c r="U2" s="2">
        <f>DATE(2026,1,20)</f>
        <v>46042</v>
      </c>
      <c r="V2" s="2">
        <f>DATE(2026,1,21)</f>
        <v>46043</v>
      </c>
      <c r="W2" s="2">
        <f>DATE(2026,1,22)</f>
        <v>46044</v>
      </c>
      <c r="X2" s="2">
        <f>DATE(2026,1,23)</f>
        <v>46045</v>
      </c>
      <c r="Y2" s="2">
        <f>DATE(2026,1,24)</f>
        <v>46046</v>
      </c>
      <c r="Z2" s="2">
        <f>DATE(2026,1,25)</f>
        <v>46047</v>
      </c>
      <c r="AA2" s="2">
        <f>DATE(2026,1,26)</f>
        <v>46048</v>
      </c>
      <c r="AB2" s="2">
        <f>DATE(2026,1,27)</f>
        <v>46049</v>
      </c>
      <c r="AC2" s="2">
        <f>DATE(2026,1,28)</f>
        <v>46050</v>
      </c>
      <c r="AD2" s="2">
        <f>DATE(2026,1,29)</f>
        <v>46051</v>
      </c>
      <c r="AE2" s="2">
        <f>DATE(2026,1,30)</f>
        <v>46052</v>
      </c>
      <c r="AF2" s="2">
        <f>DATE(2026,1,31)</f>
        <v>46053</v>
      </c>
    </row>
    <row r="3" spans="1:32" x14ac:dyDescent="0.35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1</v>
      </c>
      <c r="Q3" s="1" t="s">
        <v>2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7</v>
      </c>
      <c r="W3" s="1" t="s">
        <v>1</v>
      </c>
      <c r="X3" s="1" t="s">
        <v>2</v>
      </c>
      <c r="Y3" s="1" t="s">
        <v>3</v>
      </c>
      <c r="Z3" s="1" t="s">
        <v>4</v>
      </c>
      <c r="AA3" s="1" t="s">
        <v>5</v>
      </c>
      <c r="AB3" s="1" t="s">
        <v>6</v>
      </c>
      <c r="AC3" s="1" t="s">
        <v>7</v>
      </c>
      <c r="AD3" s="1" t="s">
        <v>1</v>
      </c>
      <c r="AE3" s="1" t="s">
        <v>2</v>
      </c>
      <c r="AF3" s="1" t="s">
        <v>3</v>
      </c>
    </row>
    <row r="4" spans="1:32" ht="303" customHeight="1" x14ac:dyDescent="0.35">
      <c r="A4" s="4">
        <v>0.25</v>
      </c>
      <c r="B4" s="6" t="s">
        <v>9</v>
      </c>
      <c r="C4" s="6" t="s">
        <v>28</v>
      </c>
      <c r="D4" s="6" t="s">
        <v>47</v>
      </c>
      <c r="E4" s="6" t="s">
        <v>26</v>
      </c>
      <c r="F4" s="6" t="s">
        <v>67</v>
      </c>
      <c r="G4" s="6" t="s">
        <v>77</v>
      </c>
      <c r="H4" s="6" t="s">
        <v>66</v>
      </c>
      <c r="I4" s="6" t="s">
        <v>14</v>
      </c>
      <c r="J4" s="6" t="s">
        <v>30</v>
      </c>
      <c r="K4" s="6" t="s">
        <v>67</v>
      </c>
      <c r="L4" s="6" t="s">
        <v>103</v>
      </c>
      <c r="M4" s="6" t="s">
        <v>69</v>
      </c>
      <c r="N4" s="6" t="s">
        <v>79</v>
      </c>
      <c r="O4" s="6" t="s">
        <v>87</v>
      </c>
      <c r="P4" s="6" t="s">
        <v>96</v>
      </c>
      <c r="Q4" s="6" t="s">
        <v>105</v>
      </c>
      <c r="R4" s="6" t="s">
        <v>69</v>
      </c>
      <c r="S4" s="6" t="s">
        <v>155</v>
      </c>
      <c r="T4" s="6" t="s">
        <v>124</v>
      </c>
      <c r="U4" s="6" t="s">
        <v>133</v>
      </c>
      <c r="V4" s="6" t="s">
        <v>140</v>
      </c>
      <c r="W4" s="6" t="s">
        <v>149</v>
      </c>
      <c r="X4" s="6" t="s">
        <v>157</v>
      </c>
      <c r="Y4" s="6" t="s">
        <v>124</v>
      </c>
      <c r="Z4" s="6" t="s">
        <v>206</v>
      </c>
      <c r="AA4" s="6" t="s">
        <v>175</v>
      </c>
      <c r="AB4" s="6" t="s">
        <v>183</v>
      </c>
      <c r="AC4" s="6" t="s">
        <v>190</v>
      </c>
      <c r="AD4" s="6" t="s">
        <v>199</v>
      </c>
      <c r="AE4" s="6" t="s">
        <v>208</v>
      </c>
      <c r="AF4" s="6" t="s">
        <v>175</v>
      </c>
    </row>
    <row r="5" spans="1:32" x14ac:dyDescent="0.35">
      <c r="A5" s="4">
        <v>0.27083333333333331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82.75" customHeight="1" x14ac:dyDescent="0.35">
      <c r="A6" s="7">
        <v>0.29166666666666669</v>
      </c>
      <c r="B6" s="6" t="s">
        <v>10</v>
      </c>
      <c r="C6" s="6" t="s">
        <v>23</v>
      </c>
      <c r="D6" s="6" t="s">
        <v>48</v>
      </c>
      <c r="E6" s="6" t="s">
        <v>53</v>
      </c>
      <c r="F6" s="5" t="s">
        <v>40</v>
      </c>
      <c r="G6" s="6" t="s">
        <v>72</v>
      </c>
      <c r="H6" s="6" t="s">
        <v>83</v>
      </c>
      <c r="I6" s="6" t="s">
        <v>91</v>
      </c>
      <c r="J6" s="6" t="s">
        <v>100</v>
      </c>
      <c r="K6" s="6" t="s">
        <v>77</v>
      </c>
      <c r="L6" s="6" t="s">
        <v>86</v>
      </c>
      <c r="M6" s="5" t="s">
        <v>110</v>
      </c>
      <c r="N6" s="6" t="s">
        <v>128</v>
      </c>
      <c r="O6" s="6" t="s">
        <v>136</v>
      </c>
      <c r="P6" s="6" t="s">
        <v>144</v>
      </c>
      <c r="Q6" s="6" t="s">
        <v>152</v>
      </c>
      <c r="R6" s="6" t="s">
        <v>79</v>
      </c>
      <c r="S6" s="6" t="s">
        <v>139</v>
      </c>
      <c r="T6" s="5" t="s">
        <v>161</v>
      </c>
      <c r="U6" s="6" t="s">
        <v>178</v>
      </c>
      <c r="V6" s="6" t="s">
        <v>186</v>
      </c>
      <c r="W6" s="6" t="s">
        <v>194</v>
      </c>
      <c r="X6" s="6" t="s">
        <v>203</v>
      </c>
      <c r="Y6" s="6" t="s">
        <v>133</v>
      </c>
      <c r="Z6" s="6" t="s">
        <v>189</v>
      </c>
      <c r="AA6" s="5" t="s">
        <v>212</v>
      </c>
      <c r="AB6" s="6" t="s">
        <v>227</v>
      </c>
      <c r="AC6" s="6" t="s">
        <v>235</v>
      </c>
      <c r="AD6" s="6" t="s">
        <v>244</v>
      </c>
      <c r="AE6" s="6" t="s">
        <v>253</v>
      </c>
      <c r="AF6" s="6" t="s">
        <v>183</v>
      </c>
    </row>
    <row r="7" spans="1:32" ht="261.64999999999998" customHeight="1" x14ac:dyDescent="0.35">
      <c r="A7" s="7"/>
      <c r="B7" s="6"/>
      <c r="C7" s="6"/>
      <c r="D7" s="6"/>
      <c r="E7" s="6"/>
      <c r="F7" s="6" t="s">
        <v>41</v>
      </c>
      <c r="G7" s="6"/>
      <c r="H7" s="6"/>
      <c r="I7" s="6"/>
      <c r="J7" s="6"/>
      <c r="K7" s="6"/>
      <c r="L7" s="6"/>
      <c r="M7" s="6" t="s">
        <v>111</v>
      </c>
      <c r="N7" s="6"/>
      <c r="O7" s="6"/>
      <c r="P7" s="6"/>
      <c r="Q7" s="6"/>
      <c r="R7" s="6"/>
      <c r="S7" s="6"/>
      <c r="T7" s="6" t="s">
        <v>162</v>
      </c>
      <c r="U7" s="6"/>
      <c r="V7" s="6"/>
      <c r="W7" s="6"/>
      <c r="X7" s="6"/>
      <c r="Y7" s="6"/>
      <c r="Z7" s="6"/>
      <c r="AA7" s="6" t="s">
        <v>213</v>
      </c>
      <c r="AB7" s="6"/>
      <c r="AC7" s="6"/>
      <c r="AD7" s="6"/>
      <c r="AE7" s="6"/>
      <c r="AF7" s="6"/>
    </row>
    <row r="8" spans="1:32" x14ac:dyDescent="0.35">
      <c r="A8" s="7">
        <v>0.3125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381" customHeight="1" x14ac:dyDescent="0.35">
      <c r="A9" s="7"/>
      <c r="B9" s="6" t="s">
        <v>11</v>
      </c>
      <c r="C9" s="6" t="s">
        <v>29</v>
      </c>
      <c r="D9" s="6" t="s">
        <v>49</v>
      </c>
      <c r="E9" s="6"/>
      <c r="F9" s="6" t="s">
        <v>68</v>
      </c>
      <c r="G9" s="6" t="s">
        <v>78</v>
      </c>
      <c r="H9" s="6" t="s">
        <v>15</v>
      </c>
      <c r="I9" s="6" t="s">
        <v>22</v>
      </c>
      <c r="J9" s="6" t="s">
        <v>39</v>
      </c>
      <c r="K9" s="6" t="s">
        <v>66</v>
      </c>
      <c r="L9" s="6"/>
      <c r="M9" s="6" t="s">
        <v>59</v>
      </c>
      <c r="N9" s="6" t="s">
        <v>60</v>
      </c>
      <c r="O9" s="6" t="s">
        <v>61</v>
      </c>
      <c r="P9" s="6" t="s">
        <v>62</v>
      </c>
      <c r="Q9" s="6" t="s">
        <v>63</v>
      </c>
      <c r="R9" s="6" t="s">
        <v>87</v>
      </c>
      <c r="S9" s="6"/>
      <c r="T9" s="6" t="s">
        <v>118</v>
      </c>
      <c r="U9" s="6" t="s">
        <v>119</v>
      </c>
      <c r="V9" s="6" t="s">
        <v>120</v>
      </c>
      <c r="W9" s="6" t="s">
        <v>121</v>
      </c>
      <c r="X9" s="6" t="s">
        <v>122</v>
      </c>
      <c r="Y9" s="6" t="s">
        <v>140</v>
      </c>
      <c r="Z9" s="6"/>
      <c r="AA9" s="6" t="s">
        <v>169</v>
      </c>
      <c r="AB9" s="6" t="s">
        <v>170</v>
      </c>
      <c r="AC9" s="6" t="s">
        <v>171</v>
      </c>
      <c r="AD9" s="6" t="s">
        <v>172</v>
      </c>
      <c r="AE9" s="6" t="s">
        <v>173</v>
      </c>
      <c r="AF9" s="6" t="s">
        <v>190</v>
      </c>
    </row>
    <row r="10" spans="1:32" x14ac:dyDescent="0.35">
      <c r="A10" s="4">
        <v>0.33333333333333331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35">
      <c r="A11" s="7">
        <v>0.35416666666666669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343.75" customHeight="1" x14ac:dyDescent="0.35">
      <c r="A12" s="7"/>
      <c r="B12" s="6" t="s">
        <v>12</v>
      </c>
      <c r="C12" s="6" t="s">
        <v>25</v>
      </c>
      <c r="D12" s="6" t="s">
        <v>9</v>
      </c>
      <c r="E12" s="6" t="s">
        <v>43</v>
      </c>
      <c r="F12" s="6" t="s">
        <v>42</v>
      </c>
      <c r="G12" s="6" t="s">
        <v>74</v>
      </c>
      <c r="H12" s="6" t="s">
        <v>84</v>
      </c>
      <c r="I12" s="6" t="s">
        <v>93</v>
      </c>
      <c r="J12" s="6" t="s">
        <v>102</v>
      </c>
      <c r="K12" s="6" t="s">
        <v>14</v>
      </c>
      <c r="L12" s="6" t="s">
        <v>113</v>
      </c>
      <c r="M12" s="6" t="s">
        <v>112</v>
      </c>
      <c r="N12" s="6" t="s">
        <v>130</v>
      </c>
      <c r="O12" s="6" t="s">
        <v>137</v>
      </c>
      <c r="P12" s="6" t="s">
        <v>146</v>
      </c>
      <c r="Q12" s="6" t="s">
        <v>154</v>
      </c>
      <c r="R12" s="6" t="s">
        <v>96</v>
      </c>
      <c r="S12" s="6" t="s">
        <v>131</v>
      </c>
      <c r="T12" s="6" t="s">
        <v>163</v>
      </c>
      <c r="U12" s="6" t="s">
        <v>180</v>
      </c>
      <c r="V12" s="6" t="s">
        <v>187</v>
      </c>
      <c r="W12" s="6" t="s">
        <v>196</v>
      </c>
      <c r="X12" s="6" t="s">
        <v>205</v>
      </c>
      <c r="Y12" s="6" t="s">
        <v>149</v>
      </c>
      <c r="Z12" s="6" t="s">
        <v>181</v>
      </c>
      <c r="AA12" s="6" t="s">
        <v>217</v>
      </c>
      <c r="AB12" s="6" t="s">
        <v>229</v>
      </c>
      <c r="AC12" s="6" t="s">
        <v>236</v>
      </c>
      <c r="AD12" s="6" t="s">
        <v>246</v>
      </c>
      <c r="AE12" s="6" t="s">
        <v>255</v>
      </c>
      <c r="AF12" s="6" t="s">
        <v>199</v>
      </c>
    </row>
    <row r="13" spans="1:32" x14ac:dyDescent="0.35">
      <c r="A13" s="7">
        <v>0.375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39" x14ac:dyDescent="0.35">
      <c r="A14" s="7"/>
      <c r="B14" s="6"/>
      <c r="C14" s="6"/>
      <c r="D14" s="6"/>
      <c r="E14" s="5" t="s">
        <v>44</v>
      </c>
      <c r="F14" s="6"/>
      <c r="G14" s="6"/>
      <c r="H14" s="6"/>
      <c r="I14" s="6"/>
      <c r="J14" s="6"/>
      <c r="K14" s="6"/>
      <c r="L14" s="5" t="s">
        <v>114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ht="96.65" customHeight="1" x14ac:dyDescent="0.35">
      <c r="A15" s="7">
        <v>0.39583333333333331</v>
      </c>
      <c r="B15" s="6" t="s">
        <v>13</v>
      </c>
      <c r="C15" s="6" t="s">
        <v>26</v>
      </c>
      <c r="D15" s="6" t="s">
        <v>28</v>
      </c>
      <c r="E15" s="6" t="s">
        <v>51</v>
      </c>
      <c r="F15" s="5" t="s">
        <v>43</v>
      </c>
      <c r="G15" s="6" t="s">
        <v>75</v>
      </c>
      <c r="H15" s="6" t="s">
        <v>85</v>
      </c>
      <c r="I15" s="6" t="s">
        <v>92</v>
      </c>
      <c r="J15" s="6" t="s">
        <v>103</v>
      </c>
      <c r="K15" s="6" t="s">
        <v>30</v>
      </c>
      <c r="L15" s="6" t="s">
        <v>73</v>
      </c>
      <c r="M15" s="5" t="s">
        <v>113</v>
      </c>
      <c r="N15" s="6" t="s">
        <v>131</v>
      </c>
      <c r="O15" s="6" t="s">
        <v>138</v>
      </c>
      <c r="P15" s="6" t="s">
        <v>145</v>
      </c>
      <c r="Q15" s="6" t="s">
        <v>155</v>
      </c>
      <c r="R15" s="6" t="s">
        <v>105</v>
      </c>
      <c r="S15" s="5" t="s">
        <v>164</v>
      </c>
      <c r="T15" s="5" t="s">
        <v>164</v>
      </c>
      <c r="U15" s="6" t="s">
        <v>181</v>
      </c>
      <c r="V15" s="6" t="s">
        <v>188</v>
      </c>
      <c r="W15" s="6" t="s">
        <v>195</v>
      </c>
      <c r="X15" s="6" t="s">
        <v>206</v>
      </c>
      <c r="Y15" s="6" t="s">
        <v>157</v>
      </c>
      <c r="Z15" s="5" t="s">
        <v>215</v>
      </c>
      <c r="AA15" s="5" t="s">
        <v>215</v>
      </c>
      <c r="AB15" s="6" t="s">
        <v>230</v>
      </c>
      <c r="AC15" s="6" t="s">
        <v>237</v>
      </c>
      <c r="AD15" s="6" t="s">
        <v>245</v>
      </c>
      <c r="AE15" s="6" t="s">
        <v>256</v>
      </c>
      <c r="AF15" s="6" t="s">
        <v>208</v>
      </c>
    </row>
    <row r="16" spans="1:32" ht="289.25" customHeight="1" x14ac:dyDescent="0.35">
      <c r="A16" s="7"/>
      <c r="B16" s="6"/>
      <c r="C16" s="6"/>
      <c r="D16" s="6"/>
      <c r="E16" s="6"/>
      <c r="F16" s="6" t="s">
        <v>44</v>
      </c>
      <c r="G16" s="6"/>
      <c r="H16" s="6"/>
      <c r="I16" s="6"/>
      <c r="J16" s="6"/>
      <c r="K16" s="6"/>
      <c r="L16" s="6"/>
      <c r="M16" s="6" t="s">
        <v>114</v>
      </c>
      <c r="N16" s="6"/>
      <c r="O16" s="6"/>
      <c r="P16" s="6"/>
      <c r="Q16" s="6"/>
      <c r="R16" s="6"/>
      <c r="S16" s="6" t="s">
        <v>165</v>
      </c>
      <c r="T16" s="6" t="s">
        <v>165</v>
      </c>
      <c r="U16" s="6"/>
      <c r="V16" s="6"/>
      <c r="W16" s="6"/>
      <c r="X16" s="6"/>
      <c r="Y16" s="6"/>
      <c r="Z16" s="6" t="s">
        <v>216</v>
      </c>
      <c r="AA16" s="6" t="s">
        <v>216</v>
      </c>
      <c r="AB16" s="6"/>
      <c r="AC16" s="6"/>
      <c r="AD16" s="6"/>
      <c r="AE16" s="6"/>
      <c r="AF16" s="6"/>
    </row>
    <row r="17" spans="1:32" x14ac:dyDescent="0.35">
      <c r="A17" s="7">
        <v>0.41666666666666669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ht="366.65" customHeight="1" x14ac:dyDescent="0.35">
      <c r="A18" s="7"/>
      <c r="B18" s="6" t="s">
        <v>14</v>
      </c>
      <c r="C18" s="6" t="s">
        <v>30</v>
      </c>
      <c r="D18" s="6" t="s">
        <v>42</v>
      </c>
      <c r="E18" s="6" t="s">
        <v>55</v>
      </c>
      <c r="F18" s="6" t="s">
        <v>69</v>
      </c>
      <c r="G18" s="6" t="s">
        <v>79</v>
      </c>
      <c r="H18" s="6" t="s">
        <v>87</v>
      </c>
      <c r="I18" s="6" t="s">
        <v>96</v>
      </c>
      <c r="J18" s="6" t="s">
        <v>105</v>
      </c>
      <c r="K18" s="6" t="s">
        <v>113</v>
      </c>
      <c r="L18" s="6" t="s">
        <v>75</v>
      </c>
      <c r="M18" s="6" t="s">
        <v>124</v>
      </c>
      <c r="N18" s="6" t="s">
        <v>133</v>
      </c>
      <c r="O18" s="6" t="s">
        <v>140</v>
      </c>
      <c r="P18" s="6" t="s">
        <v>149</v>
      </c>
      <c r="Q18" s="6" t="s">
        <v>157</v>
      </c>
      <c r="R18" s="6" t="s">
        <v>164</v>
      </c>
      <c r="S18" s="6" t="s">
        <v>129</v>
      </c>
      <c r="T18" s="6" t="s">
        <v>175</v>
      </c>
      <c r="U18" s="6" t="s">
        <v>183</v>
      </c>
      <c r="V18" s="6" t="s">
        <v>190</v>
      </c>
      <c r="W18" s="6" t="s">
        <v>199</v>
      </c>
      <c r="X18" s="6" t="s">
        <v>208</v>
      </c>
      <c r="Y18" s="6" t="s">
        <v>215</v>
      </c>
      <c r="Z18" s="6" t="s">
        <v>217</v>
      </c>
      <c r="AA18" s="6" t="s">
        <v>224</v>
      </c>
      <c r="AB18" s="6" t="s">
        <v>232</v>
      </c>
      <c r="AC18" s="6" t="s">
        <v>240</v>
      </c>
      <c r="AD18" s="6" t="s">
        <v>249</v>
      </c>
      <c r="AE18" s="6" t="s">
        <v>258</v>
      </c>
      <c r="AF18" s="6" t="s">
        <v>265</v>
      </c>
    </row>
    <row r="19" spans="1:32" x14ac:dyDescent="0.35">
      <c r="A19" s="7">
        <v>0.4375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ht="247.75" customHeight="1" x14ac:dyDescent="0.35">
      <c r="A20" s="7"/>
      <c r="B20" s="6"/>
      <c r="C20" s="6"/>
      <c r="D20" s="6"/>
      <c r="E20" s="6"/>
      <c r="F20" s="6"/>
      <c r="G20" s="6"/>
      <c r="H20" s="6"/>
      <c r="I20" s="6"/>
      <c r="J20" s="6"/>
      <c r="K20" s="6" t="s">
        <v>114</v>
      </c>
      <c r="L20" s="6"/>
      <c r="M20" s="6"/>
      <c r="N20" s="6"/>
      <c r="O20" s="6"/>
      <c r="P20" s="6"/>
      <c r="Q20" s="6"/>
      <c r="R20" s="6" t="s">
        <v>165</v>
      </c>
      <c r="S20" s="6"/>
      <c r="T20" s="6"/>
      <c r="U20" s="6"/>
      <c r="V20" s="6"/>
      <c r="W20" s="6"/>
      <c r="X20" s="6"/>
      <c r="Y20" s="6" t="s">
        <v>216</v>
      </c>
      <c r="Z20" s="6"/>
      <c r="AA20" s="6"/>
      <c r="AB20" s="6"/>
      <c r="AC20" s="6"/>
      <c r="AD20" s="6"/>
      <c r="AE20" s="6"/>
      <c r="AF20" s="6" t="s">
        <v>266</v>
      </c>
    </row>
    <row r="21" spans="1:32" x14ac:dyDescent="0.35">
      <c r="A21" s="7">
        <v>0.45833333333333331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ht="371.4" customHeight="1" x14ac:dyDescent="0.35">
      <c r="A22" s="7"/>
      <c r="B22" s="6" t="s">
        <v>10</v>
      </c>
      <c r="C22" s="6" t="s">
        <v>23</v>
      </c>
      <c r="D22" s="6" t="s">
        <v>50</v>
      </c>
      <c r="E22" s="6" t="s">
        <v>59</v>
      </c>
      <c r="F22" s="6" t="s">
        <v>40</v>
      </c>
      <c r="G22" s="6" t="s">
        <v>72</v>
      </c>
      <c r="H22" s="6" t="s">
        <v>83</v>
      </c>
      <c r="I22" s="6" t="s">
        <v>91</v>
      </c>
      <c r="J22" s="6" t="s">
        <v>100</v>
      </c>
      <c r="K22" s="6" t="s">
        <v>74</v>
      </c>
      <c r="L22" s="6" t="s">
        <v>118</v>
      </c>
      <c r="M22" s="6" t="s">
        <v>110</v>
      </c>
      <c r="N22" s="6" t="s">
        <v>128</v>
      </c>
      <c r="O22" s="6" t="s">
        <v>136</v>
      </c>
      <c r="P22" s="6" t="s">
        <v>144</v>
      </c>
      <c r="Q22" s="6" t="s">
        <v>152</v>
      </c>
      <c r="R22" s="6" t="s">
        <v>130</v>
      </c>
      <c r="S22" s="6" t="s">
        <v>169</v>
      </c>
      <c r="T22" s="6" t="s">
        <v>161</v>
      </c>
      <c r="U22" s="6" t="s">
        <v>178</v>
      </c>
      <c r="V22" s="6" t="s">
        <v>186</v>
      </c>
      <c r="W22" s="6" t="s">
        <v>194</v>
      </c>
      <c r="X22" s="6" t="s">
        <v>203</v>
      </c>
      <c r="Y22" s="6" t="s">
        <v>180</v>
      </c>
      <c r="Z22" s="6" t="s">
        <v>219</v>
      </c>
      <c r="AA22" s="6" t="s">
        <v>212</v>
      </c>
      <c r="AB22" s="6" t="s">
        <v>227</v>
      </c>
      <c r="AC22" s="6" t="s">
        <v>235</v>
      </c>
      <c r="AD22" s="6" t="s">
        <v>244</v>
      </c>
      <c r="AE22" s="6" t="s">
        <v>253</v>
      </c>
      <c r="AF22" s="6" t="s">
        <v>229</v>
      </c>
    </row>
    <row r="23" spans="1:32" x14ac:dyDescent="0.35">
      <c r="A23" s="7">
        <v>0.47916666666666669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ht="39" x14ac:dyDescent="0.35">
      <c r="A24" s="7"/>
      <c r="B24" s="6"/>
      <c r="C24" s="6"/>
      <c r="D24" s="6"/>
      <c r="E24" s="6"/>
      <c r="F24" s="5" t="s">
        <v>41</v>
      </c>
      <c r="G24" s="6"/>
      <c r="H24" s="6"/>
      <c r="I24" s="6"/>
      <c r="J24" s="6"/>
      <c r="K24" s="6"/>
      <c r="L24" s="6"/>
      <c r="M24" s="5" t="s">
        <v>111</v>
      </c>
      <c r="N24" s="6"/>
      <c r="O24" s="6"/>
      <c r="P24" s="6"/>
      <c r="Q24" s="6"/>
      <c r="R24" s="6"/>
      <c r="S24" s="6"/>
      <c r="T24" s="5" t="s">
        <v>162</v>
      </c>
      <c r="U24" s="6"/>
      <c r="V24" s="6"/>
      <c r="W24" s="6"/>
      <c r="X24" s="6"/>
      <c r="Y24" s="6"/>
      <c r="Z24" s="6"/>
      <c r="AA24" s="5" t="s">
        <v>213</v>
      </c>
      <c r="AB24" s="6"/>
      <c r="AC24" s="6"/>
      <c r="AD24" s="6"/>
      <c r="AE24" s="6"/>
      <c r="AF24" s="6"/>
    </row>
    <row r="25" spans="1:32" ht="395.4" customHeight="1" x14ac:dyDescent="0.35">
      <c r="A25" s="4">
        <v>0.5</v>
      </c>
      <c r="B25" s="6" t="s">
        <v>15</v>
      </c>
      <c r="C25" s="6" t="s">
        <v>22</v>
      </c>
      <c r="D25" s="6" t="s">
        <v>51</v>
      </c>
      <c r="E25" s="6" t="s">
        <v>60</v>
      </c>
      <c r="F25" s="6" t="s">
        <v>39</v>
      </c>
      <c r="G25" s="6" t="s">
        <v>59</v>
      </c>
      <c r="H25" s="6" t="s">
        <v>60</v>
      </c>
      <c r="I25" s="6" t="s">
        <v>61</v>
      </c>
      <c r="J25" s="6" t="s">
        <v>62</v>
      </c>
      <c r="K25" s="6" t="s">
        <v>73</v>
      </c>
      <c r="L25" s="6" t="s">
        <v>119</v>
      </c>
      <c r="M25" s="6" t="s">
        <v>63</v>
      </c>
      <c r="N25" s="6" t="s">
        <v>118</v>
      </c>
      <c r="O25" s="6" t="s">
        <v>119</v>
      </c>
      <c r="P25" s="6" t="s">
        <v>120</v>
      </c>
      <c r="Q25" s="6" t="s">
        <v>121</v>
      </c>
      <c r="R25" s="6" t="s">
        <v>131</v>
      </c>
      <c r="S25" s="6" t="s">
        <v>170</v>
      </c>
      <c r="T25" s="6" t="s">
        <v>122</v>
      </c>
      <c r="U25" s="6" t="s">
        <v>169</v>
      </c>
      <c r="V25" s="6" t="s">
        <v>170</v>
      </c>
      <c r="W25" s="6" t="s">
        <v>171</v>
      </c>
      <c r="X25" s="6" t="s">
        <v>172</v>
      </c>
      <c r="Y25" s="6" t="s">
        <v>181</v>
      </c>
      <c r="Z25" s="6" t="s">
        <v>220</v>
      </c>
      <c r="AA25" s="6" t="s">
        <v>173</v>
      </c>
      <c r="AB25" s="6" t="s">
        <v>219</v>
      </c>
      <c r="AC25" s="6" t="s">
        <v>220</v>
      </c>
      <c r="AD25" s="6" t="s">
        <v>221</v>
      </c>
      <c r="AE25" s="6" t="s">
        <v>222</v>
      </c>
      <c r="AF25" s="6" t="s">
        <v>230</v>
      </c>
    </row>
    <row r="26" spans="1:32" x14ac:dyDescent="0.35">
      <c r="A26" s="7">
        <v>0.52083333333333337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 ht="234" customHeight="1" x14ac:dyDescent="0.35">
      <c r="A27" s="7"/>
      <c r="B27" s="6" t="s">
        <v>16</v>
      </c>
      <c r="C27" s="6" t="s">
        <v>31</v>
      </c>
      <c r="D27" s="6" t="s">
        <v>52</v>
      </c>
      <c r="E27" s="6" t="s">
        <v>61</v>
      </c>
      <c r="F27" s="6" t="s">
        <v>54</v>
      </c>
      <c r="G27" s="6" t="s">
        <v>53</v>
      </c>
      <c r="H27" s="6" t="s">
        <v>12</v>
      </c>
      <c r="I27" s="6" t="s">
        <v>27</v>
      </c>
      <c r="J27" s="6" t="s">
        <v>43</v>
      </c>
      <c r="K27" s="6" t="s">
        <v>65</v>
      </c>
      <c r="L27" s="6" t="s">
        <v>120</v>
      </c>
      <c r="M27" s="6" t="s">
        <v>76</v>
      </c>
      <c r="N27" s="6" t="s">
        <v>86</v>
      </c>
      <c r="O27" s="6" t="s">
        <v>92</v>
      </c>
      <c r="P27" s="6" t="s">
        <v>104</v>
      </c>
      <c r="Q27" s="6" t="s">
        <v>112</v>
      </c>
      <c r="R27" s="6" t="s">
        <v>65</v>
      </c>
      <c r="S27" s="6" t="s">
        <v>171</v>
      </c>
      <c r="T27" s="6" t="s">
        <v>132</v>
      </c>
      <c r="U27" s="6" t="s">
        <v>139</v>
      </c>
      <c r="V27" s="6" t="s">
        <v>145</v>
      </c>
      <c r="W27" s="6" t="s">
        <v>156</v>
      </c>
      <c r="X27" s="6" t="s">
        <v>164</v>
      </c>
      <c r="Y27" s="6" t="s">
        <v>65</v>
      </c>
      <c r="Z27" s="6" t="s">
        <v>221</v>
      </c>
      <c r="AA27" s="6" t="s">
        <v>182</v>
      </c>
      <c r="AB27" s="6" t="s">
        <v>189</v>
      </c>
      <c r="AC27" s="6" t="s">
        <v>195</v>
      </c>
      <c r="AD27" s="6" t="s">
        <v>207</v>
      </c>
      <c r="AE27" s="6" t="s">
        <v>214</v>
      </c>
      <c r="AF27" s="6" t="s">
        <v>65</v>
      </c>
    </row>
    <row r="28" spans="1:32" x14ac:dyDescent="0.35">
      <c r="A28" s="7">
        <v>0.54166666666666663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ht="234" customHeight="1" x14ac:dyDescent="0.35">
      <c r="A29" s="7"/>
      <c r="B29" s="6"/>
      <c r="C29" s="6" t="s">
        <v>32</v>
      </c>
      <c r="D29" s="6"/>
      <c r="E29" s="6"/>
      <c r="F29" s="6"/>
      <c r="G29" s="6"/>
      <c r="H29" s="6"/>
      <c r="I29" s="6"/>
      <c r="J29" s="6" t="s">
        <v>44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 t="s">
        <v>165</v>
      </c>
      <c r="Y29" s="6"/>
      <c r="Z29" s="6"/>
      <c r="AA29" s="6"/>
      <c r="AB29" s="6"/>
      <c r="AC29" s="6"/>
      <c r="AD29" s="6"/>
      <c r="AE29" s="6"/>
      <c r="AF29" s="6"/>
    </row>
    <row r="30" spans="1:32" x14ac:dyDescent="0.35">
      <c r="A30" s="7">
        <v>0.5625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2" ht="315.64999999999998" customHeight="1" x14ac:dyDescent="0.35">
      <c r="A31" s="7"/>
      <c r="B31" s="6" t="s">
        <v>17</v>
      </c>
      <c r="C31" s="6" t="s">
        <v>33</v>
      </c>
      <c r="D31" s="6" t="s">
        <v>13</v>
      </c>
      <c r="E31" s="6" t="s">
        <v>62</v>
      </c>
      <c r="F31" s="6"/>
      <c r="G31" s="6"/>
      <c r="H31" s="6" t="s">
        <v>88</v>
      </c>
      <c r="I31" s="6" t="s">
        <v>25</v>
      </c>
      <c r="J31" s="6" t="s">
        <v>42</v>
      </c>
      <c r="K31" s="6" t="s">
        <v>85</v>
      </c>
      <c r="L31" s="6" t="s">
        <v>121</v>
      </c>
      <c r="M31" s="6"/>
      <c r="N31" s="6"/>
      <c r="O31" s="6" t="s">
        <v>93</v>
      </c>
      <c r="P31" s="6" t="s">
        <v>102</v>
      </c>
      <c r="Q31" s="6" t="s">
        <v>113</v>
      </c>
      <c r="R31" s="6" t="s">
        <v>138</v>
      </c>
      <c r="S31" s="6" t="s">
        <v>172</v>
      </c>
      <c r="T31" s="6"/>
      <c r="U31" s="6"/>
      <c r="V31" s="6" t="s">
        <v>146</v>
      </c>
      <c r="W31" s="6" t="s">
        <v>154</v>
      </c>
      <c r="X31" s="6" t="s">
        <v>168</v>
      </c>
      <c r="Y31" s="6" t="s">
        <v>188</v>
      </c>
      <c r="Z31" s="6" t="s">
        <v>222</v>
      </c>
      <c r="AA31" s="6"/>
      <c r="AB31" s="6"/>
      <c r="AC31" s="6" t="s">
        <v>196</v>
      </c>
      <c r="AD31" s="6" t="s">
        <v>205</v>
      </c>
      <c r="AE31" s="6" t="s">
        <v>215</v>
      </c>
      <c r="AF31" s="6" t="s">
        <v>237</v>
      </c>
    </row>
    <row r="32" spans="1:32" x14ac:dyDescent="0.35">
      <c r="A32" s="7">
        <v>0.58333333333333337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 ht="261.64999999999998" customHeight="1" x14ac:dyDescent="0.35">
      <c r="A33" s="7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 t="s">
        <v>114</v>
      </c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 t="s">
        <v>216</v>
      </c>
      <c r="AF33" s="6"/>
    </row>
    <row r="34" spans="1:32" x14ac:dyDescent="0.35">
      <c r="A34" s="7">
        <v>0.60416666666666663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 ht="344.4" customHeight="1" x14ac:dyDescent="0.35">
      <c r="A35" s="7"/>
      <c r="B35" s="6" t="s">
        <v>18</v>
      </c>
      <c r="C35" s="6" t="s">
        <v>34</v>
      </c>
      <c r="D35" s="6" t="s">
        <v>53</v>
      </c>
      <c r="E35" s="6" t="s">
        <v>63</v>
      </c>
      <c r="F35" s="6" t="s">
        <v>50</v>
      </c>
      <c r="G35" s="6" t="s">
        <v>80</v>
      </c>
      <c r="H35" s="6" t="s">
        <v>13</v>
      </c>
      <c r="I35" s="6" t="s">
        <v>26</v>
      </c>
      <c r="J35" s="6" t="s">
        <v>45</v>
      </c>
      <c r="K35" s="6" t="s">
        <v>86</v>
      </c>
      <c r="L35" s="6" t="s">
        <v>122</v>
      </c>
      <c r="M35" s="6" t="s">
        <v>74</v>
      </c>
      <c r="N35" s="6" t="s">
        <v>85</v>
      </c>
      <c r="O35" s="6" t="s">
        <v>94</v>
      </c>
      <c r="P35" s="6" t="s">
        <v>103</v>
      </c>
      <c r="Q35" s="6" t="s">
        <v>115</v>
      </c>
      <c r="R35" s="6" t="s">
        <v>139</v>
      </c>
      <c r="S35" s="6" t="s">
        <v>173</v>
      </c>
      <c r="T35" s="6" t="s">
        <v>131</v>
      </c>
      <c r="U35" s="6" t="s">
        <v>138</v>
      </c>
      <c r="V35" s="6" t="s">
        <v>147</v>
      </c>
      <c r="W35" s="6" t="s">
        <v>155</v>
      </c>
      <c r="X35" s="6"/>
      <c r="Y35" s="6" t="s">
        <v>189</v>
      </c>
      <c r="Z35" s="6" t="s">
        <v>223</v>
      </c>
      <c r="AA35" s="6" t="s">
        <v>181</v>
      </c>
      <c r="AB35" s="6" t="s">
        <v>188</v>
      </c>
      <c r="AC35" s="6" t="s">
        <v>197</v>
      </c>
      <c r="AD35" s="6" t="s">
        <v>206</v>
      </c>
      <c r="AE35" s="6" t="s">
        <v>217</v>
      </c>
      <c r="AF35" s="6" t="s">
        <v>231</v>
      </c>
    </row>
    <row r="36" spans="1:32" x14ac:dyDescent="0.35">
      <c r="A36" s="4">
        <v>0.625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ht="96.65" customHeight="1" x14ac:dyDescent="0.35">
      <c r="A37" s="7">
        <v>0.64583333333333337</v>
      </c>
      <c r="B37" s="6" t="s">
        <v>19</v>
      </c>
      <c r="C37" s="5" t="s">
        <v>35</v>
      </c>
      <c r="D37" s="6"/>
      <c r="E37" s="6" t="s">
        <v>55</v>
      </c>
      <c r="F37" s="6" t="s">
        <v>70</v>
      </c>
      <c r="G37" s="6" t="s">
        <v>81</v>
      </c>
      <c r="H37" s="6" t="s">
        <v>73</v>
      </c>
      <c r="I37" s="6" t="s">
        <v>97</v>
      </c>
      <c r="J37" s="5" t="s">
        <v>106</v>
      </c>
      <c r="K37" s="6"/>
      <c r="L37" s="6" t="s">
        <v>75</v>
      </c>
      <c r="M37" s="6" t="s">
        <v>125</v>
      </c>
      <c r="N37" s="6" t="s">
        <v>134</v>
      </c>
      <c r="O37" s="6" t="s">
        <v>141</v>
      </c>
      <c r="P37" s="6" t="s">
        <v>150</v>
      </c>
      <c r="Q37" s="6" t="s">
        <v>158</v>
      </c>
      <c r="R37" s="6"/>
      <c r="S37" s="6" t="s">
        <v>138</v>
      </c>
      <c r="T37" s="6" t="s">
        <v>130</v>
      </c>
      <c r="U37" s="6" t="s">
        <v>184</v>
      </c>
      <c r="V37" s="6" t="s">
        <v>191</v>
      </c>
      <c r="W37" s="6" t="s">
        <v>200</v>
      </c>
      <c r="X37" s="6" t="s">
        <v>209</v>
      </c>
      <c r="Y37" s="6"/>
      <c r="Z37" s="6" t="s">
        <v>188</v>
      </c>
      <c r="AA37" s="6" t="s">
        <v>180</v>
      </c>
      <c r="AB37" s="6" t="s">
        <v>233</v>
      </c>
      <c r="AC37" s="6" t="s">
        <v>241</v>
      </c>
      <c r="AD37" s="6" t="s">
        <v>250</v>
      </c>
      <c r="AE37" s="6" t="s">
        <v>259</v>
      </c>
      <c r="AF37" s="6"/>
    </row>
    <row r="38" spans="1:32" ht="261.64999999999998" customHeight="1" x14ac:dyDescent="0.35">
      <c r="A38" s="7"/>
      <c r="B38" s="6"/>
      <c r="C38" s="6" t="s">
        <v>36</v>
      </c>
      <c r="D38" s="6"/>
      <c r="E38" s="6"/>
      <c r="F38" s="6"/>
      <c r="G38" s="6"/>
      <c r="H38" s="6"/>
      <c r="I38" s="6"/>
      <c r="J38" s="6" t="s">
        <v>107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x14ac:dyDescent="0.35">
      <c r="A39" s="7">
        <v>0.66666666666666663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ht="289.25" customHeight="1" x14ac:dyDescent="0.35">
      <c r="A40" s="7"/>
      <c r="B40" s="6" t="s">
        <v>20</v>
      </c>
      <c r="C40" s="6" t="s">
        <v>37</v>
      </c>
      <c r="D40" s="6" t="s">
        <v>43</v>
      </c>
      <c r="E40" s="6" t="s">
        <v>51</v>
      </c>
      <c r="F40" s="6"/>
      <c r="G40" s="6" t="s">
        <v>82</v>
      </c>
      <c r="H40" s="6" t="s">
        <v>89</v>
      </c>
      <c r="I40" s="6" t="s">
        <v>98</v>
      </c>
      <c r="J40" s="6" t="s">
        <v>108</v>
      </c>
      <c r="K40" s="6" t="s">
        <v>113</v>
      </c>
      <c r="L40" s="6" t="s">
        <v>73</v>
      </c>
      <c r="M40" s="6" t="s">
        <v>126</v>
      </c>
      <c r="N40" s="6" t="s">
        <v>135</v>
      </c>
      <c r="O40" s="6" t="s">
        <v>142</v>
      </c>
      <c r="P40" s="6" t="s">
        <v>98</v>
      </c>
      <c r="Q40" s="6" t="s">
        <v>159</v>
      </c>
      <c r="R40" s="6" t="s">
        <v>164</v>
      </c>
      <c r="S40" s="6" t="s">
        <v>129</v>
      </c>
      <c r="T40" s="6" t="s">
        <v>176</v>
      </c>
      <c r="U40" s="6" t="s">
        <v>185</v>
      </c>
      <c r="V40" s="6" t="s">
        <v>192</v>
      </c>
      <c r="W40" s="6" t="s">
        <v>201</v>
      </c>
      <c r="X40" s="6" t="s">
        <v>210</v>
      </c>
      <c r="Y40" s="6" t="s">
        <v>215</v>
      </c>
      <c r="Z40" s="6" t="s">
        <v>217</v>
      </c>
      <c r="AA40" s="6" t="s">
        <v>225</v>
      </c>
      <c r="AB40" s="6" t="s">
        <v>234</v>
      </c>
      <c r="AC40" s="6" t="s">
        <v>242</v>
      </c>
      <c r="AD40" s="6" t="s">
        <v>251</v>
      </c>
      <c r="AE40" s="6" t="s">
        <v>260</v>
      </c>
      <c r="AF40" s="6" t="s">
        <v>265</v>
      </c>
    </row>
    <row r="41" spans="1:32" x14ac:dyDescent="0.35">
      <c r="A41" s="7">
        <v>0.6875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ht="289.25" customHeight="1" x14ac:dyDescent="0.35">
      <c r="A42" s="7"/>
      <c r="B42" s="6"/>
      <c r="C42" s="6"/>
      <c r="D42" s="6" t="s">
        <v>44</v>
      </c>
      <c r="E42" s="6"/>
      <c r="F42" s="6"/>
      <c r="G42" s="6"/>
      <c r="H42" s="6"/>
      <c r="I42" s="6"/>
      <c r="J42" s="6"/>
      <c r="K42" s="6" t="s">
        <v>114</v>
      </c>
      <c r="L42" s="6"/>
      <c r="M42" s="6"/>
      <c r="N42" s="6"/>
      <c r="O42" s="6"/>
      <c r="P42" s="6"/>
      <c r="Q42" s="6"/>
      <c r="R42" s="6" t="s">
        <v>165</v>
      </c>
      <c r="S42" s="6"/>
      <c r="T42" s="6"/>
      <c r="U42" s="6"/>
      <c r="V42" s="6"/>
      <c r="W42" s="6"/>
      <c r="X42" s="6"/>
      <c r="Y42" s="6" t="s">
        <v>216</v>
      </c>
      <c r="Z42" s="6"/>
      <c r="AA42" s="6"/>
      <c r="AB42" s="6"/>
      <c r="AC42" s="6"/>
      <c r="AD42" s="6"/>
      <c r="AE42" s="6"/>
      <c r="AF42" s="6" t="s">
        <v>266</v>
      </c>
    </row>
    <row r="43" spans="1:32" x14ac:dyDescent="0.35">
      <c r="A43" s="7">
        <v>0.70833333333333337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381" customHeight="1" x14ac:dyDescent="0.35">
      <c r="A44" s="7"/>
      <c r="B44" s="6" t="s">
        <v>21</v>
      </c>
      <c r="C44" s="6" t="s">
        <v>38</v>
      </c>
      <c r="D44" s="6" t="s">
        <v>42</v>
      </c>
      <c r="E44" s="6" t="s">
        <v>26</v>
      </c>
      <c r="F44" s="6" t="s">
        <v>71</v>
      </c>
      <c r="G44" s="6"/>
      <c r="H44" s="6" t="s">
        <v>90</v>
      </c>
      <c r="I44" s="6" t="s">
        <v>99</v>
      </c>
      <c r="J44" s="6" t="s">
        <v>109</v>
      </c>
      <c r="K44" s="6" t="s">
        <v>73</v>
      </c>
      <c r="L44" s="6" t="s">
        <v>103</v>
      </c>
      <c r="M44" s="6" t="s">
        <v>127</v>
      </c>
      <c r="N44" s="6"/>
      <c r="O44" s="6" t="s">
        <v>143</v>
      </c>
      <c r="P44" s="6" t="s">
        <v>151</v>
      </c>
      <c r="Q44" s="6" t="s">
        <v>160</v>
      </c>
      <c r="R44" s="6" t="s">
        <v>129</v>
      </c>
      <c r="S44" s="6" t="s">
        <v>155</v>
      </c>
      <c r="T44" s="6" t="s">
        <v>177</v>
      </c>
      <c r="U44" s="6"/>
      <c r="V44" s="6" t="s">
        <v>193</v>
      </c>
      <c r="W44" s="6" t="s">
        <v>202</v>
      </c>
      <c r="X44" s="6" t="s">
        <v>211</v>
      </c>
      <c r="Y44" s="6" t="s">
        <v>217</v>
      </c>
      <c r="Z44" s="6" t="s">
        <v>206</v>
      </c>
      <c r="AA44" s="6" t="s">
        <v>226</v>
      </c>
      <c r="AB44" s="6"/>
      <c r="AC44" s="6" t="s">
        <v>243</v>
      </c>
      <c r="AD44" s="6" t="s">
        <v>252</v>
      </c>
      <c r="AE44" s="6" t="s">
        <v>261</v>
      </c>
      <c r="AF44" s="6" t="s">
        <v>267</v>
      </c>
    </row>
    <row r="45" spans="1:32" x14ac:dyDescent="0.35">
      <c r="A45" s="4">
        <v>0.72916666666666663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x14ac:dyDescent="0.35">
      <c r="A46" s="7">
        <v>0.75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220.25" customHeight="1" x14ac:dyDescent="0.35">
      <c r="A47" s="7"/>
      <c r="B47" s="6" t="s">
        <v>22</v>
      </c>
      <c r="C47" s="6" t="s">
        <v>39</v>
      </c>
      <c r="D47" s="6" t="s">
        <v>51</v>
      </c>
      <c r="E47" s="6" t="s">
        <v>43</v>
      </c>
      <c r="F47" s="6" t="s">
        <v>59</v>
      </c>
      <c r="G47" s="6" t="s">
        <v>60</v>
      </c>
      <c r="H47" s="6" t="s">
        <v>61</v>
      </c>
      <c r="I47" s="6" t="s">
        <v>62</v>
      </c>
      <c r="J47" s="6" t="s">
        <v>63</v>
      </c>
      <c r="K47" s="6" t="s">
        <v>85</v>
      </c>
      <c r="L47" s="6" t="s">
        <v>113</v>
      </c>
      <c r="M47" s="6" t="s">
        <v>118</v>
      </c>
      <c r="N47" s="6" t="s">
        <v>119</v>
      </c>
      <c r="O47" s="6" t="s">
        <v>120</v>
      </c>
      <c r="P47" s="6" t="s">
        <v>121</v>
      </c>
      <c r="Q47" s="6" t="s">
        <v>122</v>
      </c>
      <c r="R47" s="6" t="s">
        <v>138</v>
      </c>
      <c r="S47" s="6" t="s">
        <v>131</v>
      </c>
      <c r="T47" s="6" t="s">
        <v>169</v>
      </c>
      <c r="U47" s="6" t="s">
        <v>170</v>
      </c>
      <c r="V47" s="6" t="s">
        <v>171</v>
      </c>
      <c r="W47" s="6" t="s">
        <v>172</v>
      </c>
      <c r="X47" s="6" t="s">
        <v>173</v>
      </c>
      <c r="Y47" s="6" t="s">
        <v>188</v>
      </c>
      <c r="Z47" s="6" t="s">
        <v>181</v>
      </c>
      <c r="AA47" s="6" t="s">
        <v>219</v>
      </c>
      <c r="AB47" s="6" t="s">
        <v>220</v>
      </c>
      <c r="AC47" s="6" t="s">
        <v>221</v>
      </c>
      <c r="AD47" s="6" t="s">
        <v>222</v>
      </c>
      <c r="AE47" s="6" t="s">
        <v>223</v>
      </c>
      <c r="AF47" s="6" t="s">
        <v>237</v>
      </c>
    </row>
    <row r="48" spans="1:32" x14ac:dyDescent="0.35">
      <c r="A48" s="7">
        <v>0.77083333333333337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ht="220.25" customHeight="1" x14ac:dyDescent="0.35">
      <c r="A49" s="7"/>
      <c r="B49" s="6"/>
      <c r="C49" s="6"/>
      <c r="D49" s="6"/>
      <c r="E49" s="6" t="s">
        <v>44</v>
      </c>
      <c r="F49" s="6"/>
      <c r="G49" s="6"/>
      <c r="H49" s="6"/>
      <c r="I49" s="6"/>
      <c r="J49" s="6"/>
      <c r="K49" s="6"/>
      <c r="L49" s="6" t="s">
        <v>114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x14ac:dyDescent="0.35">
      <c r="A50" s="7">
        <v>0.79166666666666663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ht="261.64999999999998" customHeight="1" x14ac:dyDescent="0.35">
      <c r="A51" s="7"/>
      <c r="B51" s="6" t="s">
        <v>23</v>
      </c>
      <c r="C51" s="6" t="s">
        <v>40</v>
      </c>
      <c r="D51" s="6" t="s">
        <v>50</v>
      </c>
      <c r="E51" s="6" t="s">
        <v>64</v>
      </c>
      <c r="F51" s="6" t="s">
        <v>72</v>
      </c>
      <c r="G51" s="6" t="s">
        <v>83</v>
      </c>
      <c r="H51" s="6" t="s">
        <v>91</v>
      </c>
      <c r="I51" s="6" t="s">
        <v>100</v>
      </c>
      <c r="J51" s="6" t="s">
        <v>110</v>
      </c>
      <c r="K51" s="6" t="s">
        <v>74</v>
      </c>
      <c r="L51" s="6" t="s">
        <v>123</v>
      </c>
      <c r="M51" s="6" t="s">
        <v>128</v>
      </c>
      <c r="N51" s="6" t="s">
        <v>136</v>
      </c>
      <c r="O51" s="6" t="s">
        <v>144</v>
      </c>
      <c r="P51" s="6" t="s">
        <v>152</v>
      </c>
      <c r="Q51" s="6" t="s">
        <v>161</v>
      </c>
      <c r="R51" s="6" t="s">
        <v>130</v>
      </c>
      <c r="S51" s="6" t="s">
        <v>174</v>
      </c>
      <c r="T51" s="6" t="s">
        <v>178</v>
      </c>
      <c r="U51" s="6" t="s">
        <v>186</v>
      </c>
      <c r="V51" s="6" t="s">
        <v>194</v>
      </c>
      <c r="W51" s="6" t="s">
        <v>203</v>
      </c>
      <c r="X51" s="6" t="s">
        <v>212</v>
      </c>
      <c r="Y51" s="6" t="s">
        <v>180</v>
      </c>
      <c r="Z51" s="6" t="s">
        <v>205</v>
      </c>
      <c r="AA51" s="6" t="s">
        <v>227</v>
      </c>
      <c r="AB51" s="6" t="s">
        <v>235</v>
      </c>
      <c r="AC51" s="6" t="s">
        <v>244</v>
      </c>
      <c r="AD51" s="6" t="s">
        <v>253</v>
      </c>
      <c r="AE51" s="6" t="s">
        <v>262</v>
      </c>
      <c r="AF51" s="6" t="s">
        <v>229</v>
      </c>
    </row>
    <row r="52" spans="1:32" x14ac:dyDescent="0.35">
      <c r="A52" s="7">
        <v>0.8125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ht="261.64999999999998" customHeight="1" x14ac:dyDescent="0.35">
      <c r="A53" s="7"/>
      <c r="B53" s="6"/>
      <c r="C53" s="6" t="s">
        <v>41</v>
      </c>
      <c r="D53" s="6"/>
      <c r="E53" s="6"/>
      <c r="F53" s="6"/>
      <c r="G53" s="6"/>
      <c r="H53" s="6"/>
      <c r="I53" s="6"/>
      <c r="J53" s="6" t="s">
        <v>111</v>
      </c>
      <c r="K53" s="6"/>
      <c r="L53" s="6"/>
      <c r="M53" s="6"/>
      <c r="N53" s="6"/>
      <c r="O53" s="6"/>
      <c r="P53" s="6"/>
      <c r="Q53" s="6" t="s">
        <v>162</v>
      </c>
      <c r="R53" s="6"/>
      <c r="S53" s="6"/>
      <c r="T53" s="6"/>
      <c r="U53" s="6"/>
      <c r="V53" s="6"/>
      <c r="W53" s="6"/>
      <c r="X53" s="6" t="s">
        <v>213</v>
      </c>
      <c r="Y53" s="6"/>
      <c r="Z53" s="6"/>
      <c r="AA53" s="6"/>
      <c r="AB53" s="6"/>
      <c r="AC53" s="6"/>
      <c r="AD53" s="6"/>
      <c r="AE53" s="6" t="s">
        <v>263</v>
      </c>
      <c r="AF53" s="6"/>
    </row>
    <row r="54" spans="1:32" x14ac:dyDescent="0.35">
      <c r="A54" s="7">
        <v>0.83333333333333337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ht="395.4" customHeight="1" x14ac:dyDescent="0.35">
      <c r="A55" s="7"/>
      <c r="B55" s="6" t="s">
        <v>24</v>
      </c>
      <c r="C55" s="6" t="s">
        <v>42</v>
      </c>
      <c r="D55" s="6" t="s">
        <v>54</v>
      </c>
      <c r="E55" s="6" t="s">
        <v>65</v>
      </c>
      <c r="F55" s="6" t="s">
        <v>73</v>
      </c>
      <c r="G55" s="6" t="s">
        <v>84</v>
      </c>
      <c r="H55" s="6" t="s">
        <v>92</v>
      </c>
      <c r="I55" s="6" t="s">
        <v>101</v>
      </c>
      <c r="J55" s="6" t="s">
        <v>112</v>
      </c>
      <c r="K55" s="6" t="s">
        <v>76</v>
      </c>
      <c r="L55" s="6" t="s">
        <v>65</v>
      </c>
      <c r="M55" s="6" t="s">
        <v>129</v>
      </c>
      <c r="N55" s="6" t="s">
        <v>137</v>
      </c>
      <c r="O55" s="6" t="s">
        <v>145</v>
      </c>
      <c r="P55" s="6" t="s">
        <v>153</v>
      </c>
      <c r="Q55" s="6" t="s">
        <v>163</v>
      </c>
      <c r="R55" s="6" t="s">
        <v>132</v>
      </c>
      <c r="S55" s="6" t="s">
        <v>65</v>
      </c>
      <c r="T55" s="6" t="s">
        <v>179</v>
      </c>
      <c r="U55" s="6" t="s">
        <v>187</v>
      </c>
      <c r="V55" s="6" t="s">
        <v>195</v>
      </c>
      <c r="W55" s="6" t="s">
        <v>204</v>
      </c>
      <c r="X55" s="6" t="s">
        <v>214</v>
      </c>
      <c r="Y55" s="6" t="s">
        <v>182</v>
      </c>
      <c r="Z55" s="6" t="s">
        <v>65</v>
      </c>
      <c r="AA55" s="6" t="s">
        <v>228</v>
      </c>
      <c r="AB55" s="6" t="s">
        <v>236</v>
      </c>
      <c r="AC55" s="6" t="s">
        <v>245</v>
      </c>
      <c r="AD55" s="6" t="s">
        <v>254</v>
      </c>
      <c r="AE55" s="6" t="s">
        <v>264</v>
      </c>
      <c r="AF55" s="6" t="s">
        <v>231</v>
      </c>
    </row>
    <row r="56" spans="1:32" x14ac:dyDescent="0.35">
      <c r="A56" s="4">
        <v>0.85416666666666663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ht="39" x14ac:dyDescent="0.35">
      <c r="A57" s="7">
        <v>0.875</v>
      </c>
      <c r="B57" s="6" t="s">
        <v>25</v>
      </c>
      <c r="C57" s="6" t="s">
        <v>43</v>
      </c>
      <c r="D57" s="6"/>
      <c r="E57" s="6" t="s">
        <v>13</v>
      </c>
      <c r="F57" s="6" t="s">
        <v>74</v>
      </c>
      <c r="G57" s="6" t="s">
        <v>85</v>
      </c>
      <c r="H57" s="6" t="s">
        <v>93</v>
      </c>
      <c r="I57" s="6" t="s">
        <v>102</v>
      </c>
      <c r="J57" s="6" t="s">
        <v>113</v>
      </c>
      <c r="K57" s="6"/>
      <c r="L57" s="6" t="s">
        <v>85</v>
      </c>
      <c r="M57" s="6" t="s">
        <v>130</v>
      </c>
      <c r="N57" s="6" t="s">
        <v>138</v>
      </c>
      <c r="O57" s="6" t="s">
        <v>146</v>
      </c>
      <c r="P57" s="6" t="s">
        <v>154</v>
      </c>
      <c r="Q57" s="5" t="s">
        <v>164</v>
      </c>
      <c r="R57" s="6"/>
      <c r="S57" s="6" t="s">
        <v>138</v>
      </c>
      <c r="T57" s="6" t="s">
        <v>180</v>
      </c>
      <c r="U57" s="6" t="s">
        <v>188</v>
      </c>
      <c r="V57" s="6" t="s">
        <v>196</v>
      </c>
      <c r="W57" s="6" t="s">
        <v>205</v>
      </c>
      <c r="X57" s="5" t="s">
        <v>215</v>
      </c>
      <c r="Y57" s="6"/>
      <c r="Z57" s="6" t="s">
        <v>188</v>
      </c>
      <c r="AA57" s="6" t="s">
        <v>229</v>
      </c>
      <c r="AB57" s="6" t="s">
        <v>237</v>
      </c>
      <c r="AC57" s="6" t="s">
        <v>246</v>
      </c>
      <c r="AD57" s="6" t="s">
        <v>255</v>
      </c>
      <c r="AE57" s="5" t="s">
        <v>265</v>
      </c>
      <c r="AF57" s="6"/>
    </row>
    <row r="58" spans="1:32" ht="150.65" customHeight="1" x14ac:dyDescent="0.35">
      <c r="A58" s="7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 t="s">
        <v>165</v>
      </c>
      <c r="R58" s="6"/>
      <c r="S58" s="6"/>
      <c r="T58" s="6"/>
      <c r="U58" s="6"/>
      <c r="V58" s="6"/>
      <c r="W58" s="6"/>
      <c r="X58" s="6" t="s">
        <v>216</v>
      </c>
      <c r="Y58" s="6"/>
      <c r="Z58" s="6"/>
      <c r="AA58" s="6"/>
      <c r="AB58" s="6"/>
      <c r="AC58" s="6"/>
      <c r="AD58" s="6"/>
      <c r="AE58" s="6" t="s">
        <v>266</v>
      </c>
      <c r="AF58" s="6"/>
    </row>
    <row r="59" spans="1:32" ht="111.65" customHeight="1" x14ac:dyDescent="0.35">
      <c r="A59" s="7">
        <v>0.89583333333333337</v>
      </c>
      <c r="B59" s="6"/>
      <c r="C59" s="6" t="s">
        <v>44</v>
      </c>
      <c r="D59" s="6"/>
      <c r="E59" s="6"/>
      <c r="F59" s="6"/>
      <c r="G59" s="6"/>
      <c r="H59" s="6"/>
      <c r="I59" s="6"/>
      <c r="J59" s="6" t="s">
        <v>114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ht="151.75" customHeight="1" x14ac:dyDescent="0.35">
      <c r="A60" s="7"/>
      <c r="B60" s="6" t="s">
        <v>26</v>
      </c>
      <c r="C60" s="6"/>
      <c r="D60" s="6" t="s">
        <v>42</v>
      </c>
      <c r="E60" s="6" t="s">
        <v>50</v>
      </c>
      <c r="F60" s="6" t="s">
        <v>75</v>
      </c>
      <c r="G60" s="6" t="s">
        <v>86</v>
      </c>
      <c r="H60" s="6" t="s">
        <v>94</v>
      </c>
      <c r="I60" s="6" t="s">
        <v>103</v>
      </c>
      <c r="J60" s="6"/>
      <c r="K60" s="6" t="s">
        <v>73</v>
      </c>
      <c r="L60" s="6" t="s">
        <v>74</v>
      </c>
      <c r="M60" s="6" t="s">
        <v>131</v>
      </c>
      <c r="N60" s="6" t="s">
        <v>139</v>
      </c>
      <c r="O60" s="6" t="s">
        <v>147</v>
      </c>
      <c r="P60" s="6" t="s">
        <v>155</v>
      </c>
      <c r="Q60" s="6" t="s">
        <v>166</v>
      </c>
      <c r="R60" s="6" t="s">
        <v>131</v>
      </c>
      <c r="S60" s="6" t="s">
        <v>130</v>
      </c>
      <c r="T60" s="6" t="s">
        <v>181</v>
      </c>
      <c r="U60" s="6" t="s">
        <v>189</v>
      </c>
      <c r="V60" s="6" t="s">
        <v>197</v>
      </c>
      <c r="W60" s="6" t="s">
        <v>206</v>
      </c>
      <c r="X60" s="6" t="s">
        <v>217</v>
      </c>
      <c r="Y60" s="6" t="s">
        <v>181</v>
      </c>
      <c r="Z60" s="6" t="s">
        <v>180</v>
      </c>
      <c r="AA60" s="6" t="s">
        <v>230</v>
      </c>
      <c r="AB60" s="6" t="s">
        <v>238</v>
      </c>
      <c r="AC60" s="6" t="s">
        <v>247</v>
      </c>
      <c r="AD60" s="6" t="s">
        <v>256</v>
      </c>
      <c r="AE60" s="6" t="s">
        <v>267</v>
      </c>
      <c r="AF60" s="6" t="s">
        <v>230</v>
      </c>
    </row>
    <row r="61" spans="1:32" ht="247.75" customHeight="1" x14ac:dyDescent="0.35">
      <c r="A61" s="4">
        <v>0.91666666666666663</v>
      </c>
      <c r="B61" s="6"/>
      <c r="C61" s="6" t="s">
        <v>45</v>
      </c>
      <c r="D61" s="6"/>
      <c r="E61" s="6"/>
      <c r="F61" s="6"/>
      <c r="G61" s="6"/>
      <c r="H61" s="6"/>
      <c r="I61" s="6"/>
      <c r="J61" s="6" t="s">
        <v>115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x14ac:dyDescent="0.35">
      <c r="A62" s="7">
        <v>0.9375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ht="288" customHeight="1" x14ac:dyDescent="0.35">
      <c r="A63" s="7"/>
      <c r="B63" s="6" t="s">
        <v>27</v>
      </c>
      <c r="C63" s="6" t="s">
        <v>46</v>
      </c>
      <c r="D63" s="6" t="s">
        <v>13</v>
      </c>
      <c r="E63" s="6" t="s">
        <v>45</v>
      </c>
      <c r="F63" s="6" t="s">
        <v>76</v>
      </c>
      <c r="G63" s="6"/>
      <c r="H63" s="6" t="s">
        <v>95</v>
      </c>
      <c r="I63" s="6" t="s">
        <v>104</v>
      </c>
      <c r="J63" s="6" t="s">
        <v>116</v>
      </c>
      <c r="K63" s="6" t="s">
        <v>95</v>
      </c>
      <c r="L63" s="6" t="s">
        <v>115</v>
      </c>
      <c r="M63" s="6" t="s">
        <v>132</v>
      </c>
      <c r="N63" s="6"/>
      <c r="O63" s="6" t="s">
        <v>148</v>
      </c>
      <c r="P63" s="6" t="s">
        <v>156</v>
      </c>
      <c r="Q63" s="6" t="s">
        <v>167</v>
      </c>
      <c r="R63" s="6" t="s">
        <v>148</v>
      </c>
      <c r="S63" s="6" t="s">
        <v>164</v>
      </c>
      <c r="T63" s="6" t="s">
        <v>182</v>
      </c>
      <c r="U63" s="6"/>
      <c r="V63" s="6" t="s">
        <v>198</v>
      </c>
      <c r="W63" s="6" t="s">
        <v>207</v>
      </c>
      <c r="X63" s="6" t="s">
        <v>218</v>
      </c>
      <c r="Y63" s="6" t="s">
        <v>198</v>
      </c>
      <c r="Z63" s="6" t="s">
        <v>215</v>
      </c>
      <c r="AA63" s="6" t="s">
        <v>231</v>
      </c>
      <c r="AB63" s="6" t="s">
        <v>239</v>
      </c>
      <c r="AC63" s="6" t="s">
        <v>248</v>
      </c>
      <c r="AD63" s="6" t="s">
        <v>257</v>
      </c>
      <c r="AE63" s="6" t="s">
        <v>268</v>
      </c>
      <c r="AF63" s="6" t="s">
        <v>248</v>
      </c>
    </row>
    <row r="64" spans="1:32" x14ac:dyDescent="0.35">
      <c r="A64" s="7">
        <v>0.95833333333333337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ht="247.75" customHeight="1" x14ac:dyDescent="0.35">
      <c r="A65" s="7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 t="s">
        <v>165</v>
      </c>
      <c r="T65" s="6"/>
      <c r="U65" s="6"/>
      <c r="V65" s="6"/>
      <c r="W65" s="6"/>
      <c r="X65" s="6"/>
      <c r="Y65" s="6"/>
      <c r="Z65" s="6" t="s">
        <v>216</v>
      </c>
      <c r="AA65" s="6"/>
      <c r="AB65" s="6"/>
      <c r="AC65" s="6"/>
      <c r="AD65" s="6"/>
      <c r="AE65" s="6"/>
      <c r="AF65" s="6"/>
    </row>
    <row r="66" spans="1:32" x14ac:dyDescent="0.35">
      <c r="A66" s="7">
        <v>0.97916666666666663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1:32" ht="289.25" customHeight="1" x14ac:dyDescent="0.35">
      <c r="A67" s="7"/>
      <c r="B67" s="6" t="s">
        <v>23</v>
      </c>
      <c r="C67" s="6" t="s">
        <v>40</v>
      </c>
      <c r="D67" s="6" t="s">
        <v>55</v>
      </c>
      <c r="E67" s="6" t="s">
        <v>54</v>
      </c>
      <c r="F67" s="6"/>
      <c r="G67" s="6" t="s">
        <v>64</v>
      </c>
      <c r="H67" s="6" t="s">
        <v>91</v>
      </c>
      <c r="I67" s="6" t="s">
        <v>100</v>
      </c>
      <c r="J67" s="6" t="s">
        <v>110</v>
      </c>
      <c r="K67" s="6" t="s">
        <v>75</v>
      </c>
      <c r="L67" s="6" t="s">
        <v>76</v>
      </c>
      <c r="M67" s="6"/>
      <c r="N67" s="6" t="s">
        <v>123</v>
      </c>
      <c r="O67" s="6" t="s">
        <v>144</v>
      </c>
      <c r="P67" s="6" t="s">
        <v>152</v>
      </c>
      <c r="Q67" s="6" t="s">
        <v>161</v>
      </c>
      <c r="R67" s="6" t="s">
        <v>164</v>
      </c>
      <c r="S67" s="6" t="s">
        <v>132</v>
      </c>
      <c r="T67" s="6"/>
      <c r="U67" s="6" t="s">
        <v>174</v>
      </c>
      <c r="V67" s="6" t="s">
        <v>194</v>
      </c>
      <c r="W67" s="6" t="s">
        <v>203</v>
      </c>
      <c r="X67" s="6" t="s">
        <v>212</v>
      </c>
      <c r="Y67" s="6" t="s">
        <v>215</v>
      </c>
      <c r="Z67" s="6" t="s">
        <v>182</v>
      </c>
      <c r="AA67" s="6"/>
      <c r="AB67" s="6" t="s">
        <v>235</v>
      </c>
      <c r="AC67" s="6" t="s">
        <v>244</v>
      </c>
      <c r="AD67" s="6" t="s">
        <v>253</v>
      </c>
      <c r="AE67" s="6" t="s">
        <v>262</v>
      </c>
      <c r="AF67" s="6" t="s">
        <v>265</v>
      </c>
    </row>
    <row r="68" spans="1:32" x14ac:dyDescent="0.35">
      <c r="A68" s="7">
        <v>1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1:32" ht="289.25" customHeight="1" x14ac:dyDescent="0.35">
      <c r="A69" s="7"/>
      <c r="B69" s="6"/>
      <c r="C69" s="6" t="s">
        <v>41</v>
      </c>
      <c r="D69" s="6"/>
      <c r="E69" s="6"/>
      <c r="F69" s="6"/>
      <c r="G69" s="6"/>
      <c r="H69" s="6"/>
      <c r="I69" s="6"/>
      <c r="J69" s="6" t="s">
        <v>111</v>
      </c>
      <c r="K69" s="6"/>
      <c r="L69" s="6"/>
      <c r="M69" s="6"/>
      <c r="N69" s="6"/>
      <c r="O69" s="6"/>
      <c r="P69" s="6"/>
      <c r="Q69" s="6" t="s">
        <v>162</v>
      </c>
      <c r="R69" s="6" t="s">
        <v>165</v>
      </c>
      <c r="S69" s="6"/>
      <c r="T69" s="6"/>
      <c r="U69" s="6"/>
      <c r="V69" s="6"/>
      <c r="W69" s="6"/>
      <c r="X69" s="6" t="s">
        <v>213</v>
      </c>
      <c r="Y69" s="6" t="s">
        <v>216</v>
      </c>
      <c r="Z69" s="6"/>
      <c r="AA69" s="6"/>
      <c r="AB69" s="6"/>
      <c r="AC69" s="6"/>
      <c r="AD69" s="6"/>
      <c r="AE69" s="6" t="s">
        <v>263</v>
      </c>
      <c r="AF69" s="6" t="s">
        <v>266</v>
      </c>
    </row>
    <row r="70" spans="1:32" x14ac:dyDescent="0.35">
      <c r="A70" s="7">
        <v>1.0208333333333333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32" ht="247.75" customHeight="1" x14ac:dyDescent="0.35">
      <c r="A71" s="7"/>
      <c r="B71" s="6" t="s">
        <v>25</v>
      </c>
      <c r="C71" s="6" t="s">
        <v>43</v>
      </c>
      <c r="D71" s="6" t="s">
        <v>45</v>
      </c>
      <c r="E71" s="6"/>
      <c r="F71" s="6" t="s">
        <v>74</v>
      </c>
      <c r="G71" s="6" t="s">
        <v>85</v>
      </c>
      <c r="H71" s="6" t="s">
        <v>93</v>
      </c>
      <c r="I71" s="6" t="s">
        <v>102</v>
      </c>
      <c r="J71" s="6" t="s">
        <v>113</v>
      </c>
      <c r="K71" s="6" t="s">
        <v>115</v>
      </c>
      <c r="L71" s="6"/>
      <c r="M71" s="6" t="s">
        <v>130</v>
      </c>
      <c r="N71" s="6" t="s">
        <v>138</v>
      </c>
      <c r="O71" s="6" t="s">
        <v>146</v>
      </c>
      <c r="P71" s="6" t="s">
        <v>154</v>
      </c>
      <c r="Q71" s="6" t="s">
        <v>164</v>
      </c>
      <c r="R71" s="6" t="s">
        <v>155</v>
      </c>
      <c r="S71" s="6"/>
      <c r="T71" s="6" t="s">
        <v>180</v>
      </c>
      <c r="U71" s="6" t="s">
        <v>188</v>
      </c>
      <c r="V71" s="6" t="s">
        <v>196</v>
      </c>
      <c r="W71" s="6" t="s">
        <v>205</v>
      </c>
      <c r="X71" s="6" t="s">
        <v>215</v>
      </c>
      <c r="Y71" s="6" t="s">
        <v>217</v>
      </c>
      <c r="Z71" s="6"/>
      <c r="AA71" s="6" t="s">
        <v>229</v>
      </c>
      <c r="AB71" s="6" t="s">
        <v>237</v>
      </c>
      <c r="AC71" s="6" t="s">
        <v>246</v>
      </c>
      <c r="AD71" s="6" t="s">
        <v>255</v>
      </c>
      <c r="AE71" s="6" t="s">
        <v>265</v>
      </c>
      <c r="AF71" s="6" t="s">
        <v>267</v>
      </c>
    </row>
    <row r="72" spans="1:32" x14ac:dyDescent="0.35">
      <c r="A72" s="7">
        <v>1.0416666666666667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1:32" ht="247.75" customHeight="1" x14ac:dyDescent="0.35">
      <c r="A73" s="7"/>
      <c r="B73" s="6"/>
      <c r="C73" s="6" t="s">
        <v>44</v>
      </c>
      <c r="D73" s="6"/>
      <c r="E73" s="6"/>
      <c r="F73" s="6"/>
      <c r="G73" s="6"/>
      <c r="H73" s="6"/>
      <c r="I73" s="6"/>
      <c r="J73" s="6" t="s">
        <v>114</v>
      </c>
      <c r="K73" s="6"/>
      <c r="L73" s="6"/>
      <c r="M73" s="6"/>
      <c r="N73" s="6"/>
      <c r="O73" s="6"/>
      <c r="P73" s="6"/>
      <c r="Q73" s="6" t="s">
        <v>165</v>
      </c>
      <c r="R73" s="6"/>
      <c r="S73" s="6"/>
      <c r="T73" s="6"/>
      <c r="U73" s="6"/>
      <c r="V73" s="6"/>
      <c r="W73" s="6"/>
      <c r="X73" s="6" t="s">
        <v>216</v>
      </c>
      <c r="Y73" s="6"/>
      <c r="Z73" s="6"/>
      <c r="AA73" s="6"/>
      <c r="AB73" s="6"/>
      <c r="AC73" s="6"/>
      <c r="AD73" s="6"/>
      <c r="AE73" s="6" t="s">
        <v>266</v>
      </c>
      <c r="AF73" s="6"/>
    </row>
    <row r="74" spans="1:32" x14ac:dyDescent="0.35">
      <c r="A74" s="7">
        <v>1.0625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spans="1:32" ht="358.25" customHeight="1" x14ac:dyDescent="0.35">
      <c r="A75" s="7"/>
      <c r="B75" s="6" t="s">
        <v>26</v>
      </c>
      <c r="C75" s="6" t="s">
        <v>45</v>
      </c>
      <c r="D75" s="6" t="s">
        <v>26</v>
      </c>
      <c r="E75" s="6" t="s">
        <v>66</v>
      </c>
      <c r="F75" s="6" t="s">
        <v>75</v>
      </c>
      <c r="G75" s="6" t="s">
        <v>84</v>
      </c>
      <c r="H75" s="6" t="s">
        <v>94</v>
      </c>
      <c r="I75" s="6" t="s">
        <v>103</v>
      </c>
      <c r="J75" s="6" t="s">
        <v>115</v>
      </c>
      <c r="K75" s="6" t="s">
        <v>103</v>
      </c>
      <c r="L75" s="6" t="s">
        <v>87</v>
      </c>
      <c r="M75" s="6" t="s">
        <v>131</v>
      </c>
      <c r="N75" s="6" t="s">
        <v>137</v>
      </c>
      <c r="O75" s="6" t="s">
        <v>147</v>
      </c>
      <c r="P75" s="6" t="s">
        <v>155</v>
      </c>
      <c r="Q75" s="6" t="s">
        <v>163</v>
      </c>
      <c r="R75" s="6" t="s">
        <v>168</v>
      </c>
      <c r="S75" s="6" t="s">
        <v>140</v>
      </c>
      <c r="T75" s="6" t="s">
        <v>181</v>
      </c>
      <c r="U75" s="6" t="s">
        <v>187</v>
      </c>
      <c r="V75" s="6" t="s">
        <v>197</v>
      </c>
      <c r="W75" s="6" t="s">
        <v>206</v>
      </c>
      <c r="X75" s="6" t="s">
        <v>217</v>
      </c>
      <c r="Y75" s="6" t="s">
        <v>206</v>
      </c>
      <c r="Z75" s="6" t="s">
        <v>190</v>
      </c>
      <c r="AA75" s="6" t="s">
        <v>230</v>
      </c>
      <c r="AB75" s="6" t="s">
        <v>238</v>
      </c>
      <c r="AC75" s="6" t="s">
        <v>247</v>
      </c>
      <c r="AD75" s="6" t="s">
        <v>256</v>
      </c>
      <c r="AE75" s="6" t="s">
        <v>267</v>
      </c>
      <c r="AF75" s="6" t="s">
        <v>255</v>
      </c>
    </row>
    <row r="76" spans="1:32" x14ac:dyDescent="0.35">
      <c r="A76" s="4">
        <v>1.0833333333333333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spans="1:32" ht="385.75" customHeight="1" x14ac:dyDescent="0.35">
      <c r="A77" s="4">
        <v>1.1041666666666667</v>
      </c>
      <c r="B77" s="6" t="s">
        <v>24</v>
      </c>
      <c r="C77" s="6" t="s">
        <v>42</v>
      </c>
      <c r="D77" s="6" t="s">
        <v>56</v>
      </c>
      <c r="E77" s="6" t="s">
        <v>14</v>
      </c>
      <c r="F77" s="6" t="s">
        <v>73</v>
      </c>
      <c r="G77" s="6" t="s">
        <v>86</v>
      </c>
      <c r="H77" s="6" t="s">
        <v>92</v>
      </c>
      <c r="I77" s="6" t="s">
        <v>101</v>
      </c>
      <c r="J77" s="6" t="s">
        <v>112</v>
      </c>
      <c r="K77" s="6" t="s">
        <v>117</v>
      </c>
      <c r="L77" s="6" t="s">
        <v>96</v>
      </c>
      <c r="M77" s="6" t="s">
        <v>129</v>
      </c>
      <c r="N77" s="6" t="s">
        <v>139</v>
      </c>
      <c r="O77" s="6" t="s">
        <v>145</v>
      </c>
      <c r="P77" s="6" t="s">
        <v>153</v>
      </c>
      <c r="Q77" s="6" t="s">
        <v>166</v>
      </c>
      <c r="R77" s="6"/>
      <c r="S77" s="6" t="s">
        <v>149</v>
      </c>
      <c r="T77" s="6" t="s">
        <v>179</v>
      </c>
      <c r="U77" s="6" t="s">
        <v>189</v>
      </c>
      <c r="V77" s="6" t="s">
        <v>195</v>
      </c>
      <c r="W77" s="6" t="s">
        <v>204</v>
      </c>
      <c r="X77" s="6" t="s">
        <v>214</v>
      </c>
      <c r="Y77" s="6" t="s">
        <v>218</v>
      </c>
      <c r="Z77" s="6" t="s">
        <v>199</v>
      </c>
      <c r="AA77" s="6" t="s">
        <v>228</v>
      </c>
      <c r="AB77" s="6" t="s">
        <v>236</v>
      </c>
      <c r="AC77" s="6" t="s">
        <v>245</v>
      </c>
      <c r="AD77" s="6" t="s">
        <v>254</v>
      </c>
      <c r="AE77" s="6" t="s">
        <v>264</v>
      </c>
      <c r="AF77" s="6" t="s">
        <v>268</v>
      </c>
    </row>
    <row r="78" spans="1:32" x14ac:dyDescent="0.35">
      <c r="A78" s="7">
        <v>1.125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ht="371.4" customHeight="1" x14ac:dyDescent="0.35">
      <c r="A79" s="7"/>
      <c r="B79" s="6" t="s">
        <v>27</v>
      </c>
      <c r="C79" s="6" t="s">
        <v>46</v>
      </c>
      <c r="D79" s="6" t="s">
        <v>57</v>
      </c>
      <c r="E79" s="6" t="s">
        <v>30</v>
      </c>
      <c r="F79" s="6" t="s">
        <v>76</v>
      </c>
      <c r="G79" s="6"/>
      <c r="H79" s="6" t="s">
        <v>95</v>
      </c>
      <c r="I79" s="6" t="s">
        <v>104</v>
      </c>
      <c r="J79" s="6" t="s">
        <v>116</v>
      </c>
      <c r="K79" s="6" t="s">
        <v>72</v>
      </c>
      <c r="L79" s="6" t="s">
        <v>105</v>
      </c>
      <c r="M79" s="6" t="s">
        <v>132</v>
      </c>
      <c r="N79" s="6"/>
      <c r="O79" s="6" t="s">
        <v>148</v>
      </c>
      <c r="P79" s="6" t="s">
        <v>156</v>
      </c>
      <c r="Q79" s="6" t="s">
        <v>167</v>
      </c>
      <c r="R79" s="6" t="s">
        <v>128</v>
      </c>
      <c r="S79" s="6" t="s">
        <v>157</v>
      </c>
      <c r="T79" s="6" t="s">
        <v>182</v>
      </c>
      <c r="U79" s="6"/>
      <c r="V79" s="6" t="s">
        <v>198</v>
      </c>
      <c r="W79" s="6" t="s">
        <v>207</v>
      </c>
      <c r="X79" s="6" t="s">
        <v>218</v>
      </c>
      <c r="Y79" s="6" t="s">
        <v>178</v>
      </c>
      <c r="Z79" s="6" t="s">
        <v>208</v>
      </c>
      <c r="AA79" s="6" t="s">
        <v>231</v>
      </c>
      <c r="AB79" s="6" t="s">
        <v>239</v>
      </c>
      <c r="AC79" s="6" t="s">
        <v>248</v>
      </c>
      <c r="AD79" s="6" t="s">
        <v>257</v>
      </c>
      <c r="AE79" s="6" t="s">
        <v>268</v>
      </c>
      <c r="AF79" s="6" t="s">
        <v>227</v>
      </c>
    </row>
    <row r="80" spans="1:32" x14ac:dyDescent="0.35">
      <c r="A80" s="4">
        <v>1.1458333333333333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x14ac:dyDescent="0.35">
      <c r="A81" s="7">
        <v>1.1666666666666667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343.75" customHeight="1" x14ac:dyDescent="0.35">
      <c r="A82" s="7"/>
      <c r="B82" s="6" t="s">
        <v>14</v>
      </c>
      <c r="C82" s="6" t="s">
        <v>30</v>
      </c>
      <c r="D82" s="6" t="s">
        <v>58</v>
      </c>
      <c r="E82" s="6" t="s">
        <v>23</v>
      </c>
      <c r="F82" s="6"/>
      <c r="G82" s="6" t="s">
        <v>79</v>
      </c>
      <c r="H82" s="6" t="s">
        <v>87</v>
      </c>
      <c r="I82" s="6" t="s">
        <v>96</v>
      </c>
      <c r="J82" s="6" t="s">
        <v>105</v>
      </c>
      <c r="K82" s="6" t="s">
        <v>83</v>
      </c>
      <c r="L82" s="6" t="s">
        <v>100</v>
      </c>
      <c r="M82" s="6"/>
      <c r="N82" s="6" t="s">
        <v>133</v>
      </c>
      <c r="O82" s="6" t="s">
        <v>140</v>
      </c>
      <c r="P82" s="6" t="s">
        <v>149</v>
      </c>
      <c r="Q82" s="6" t="s">
        <v>157</v>
      </c>
      <c r="R82" s="6" t="s">
        <v>136</v>
      </c>
      <c r="S82" s="6" t="s">
        <v>152</v>
      </c>
      <c r="T82" s="6"/>
      <c r="U82" s="6" t="s">
        <v>183</v>
      </c>
      <c r="V82" s="6" t="s">
        <v>190</v>
      </c>
      <c r="W82" s="6" t="s">
        <v>199</v>
      </c>
      <c r="X82" s="6" t="s">
        <v>208</v>
      </c>
      <c r="Y82" s="6" t="s">
        <v>186</v>
      </c>
      <c r="Z82" s="6" t="s">
        <v>203</v>
      </c>
      <c r="AA82" s="6"/>
      <c r="AB82" s="6" t="s">
        <v>232</v>
      </c>
      <c r="AC82" s="6" t="s">
        <v>240</v>
      </c>
      <c r="AD82" s="6" t="s">
        <v>249</v>
      </c>
      <c r="AE82" s="6" t="s">
        <v>258</v>
      </c>
      <c r="AF82" s="6" t="s">
        <v>235</v>
      </c>
    </row>
    <row r="83" spans="1:32" x14ac:dyDescent="0.35">
      <c r="A83" s="4">
        <v>1.1875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 x14ac:dyDescent="0.35">
      <c r="A84" s="7">
        <v>1.2083333333333333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ht="381" customHeight="1" x14ac:dyDescent="0.35">
      <c r="A85" s="7"/>
      <c r="B85" s="6" t="s">
        <v>22</v>
      </c>
      <c r="C85" s="6" t="s">
        <v>39</v>
      </c>
      <c r="D85" s="6" t="s">
        <v>10</v>
      </c>
      <c r="E85" s="6" t="s">
        <v>40</v>
      </c>
      <c r="F85" s="6" t="s">
        <v>59</v>
      </c>
      <c r="G85" s="6" t="s">
        <v>60</v>
      </c>
      <c r="H85" s="6" t="s">
        <v>61</v>
      </c>
      <c r="I85" s="6" t="s">
        <v>62</v>
      </c>
      <c r="J85" s="6" t="s">
        <v>63</v>
      </c>
      <c r="K85" s="6" t="s">
        <v>91</v>
      </c>
      <c r="L85" s="6" t="s">
        <v>110</v>
      </c>
      <c r="M85" s="6" t="s">
        <v>118</v>
      </c>
      <c r="N85" s="6" t="s">
        <v>119</v>
      </c>
      <c r="O85" s="6" t="s">
        <v>120</v>
      </c>
      <c r="P85" s="6" t="s">
        <v>121</v>
      </c>
      <c r="Q85" s="6" t="s">
        <v>122</v>
      </c>
      <c r="R85" s="6" t="s">
        <v>144</v>
      </c>
      <c r="S85" s="6" t="s">
        <v>161</v>
      </c>
      <c r="T85" s="6" t="s">
        <v>169</v>
      </c>
      <c r="U85" s="6" t="s">
        <v>170</v>
      </c>
      <c r="V85" s="6" t="s">
        <v>171</v>
      </c>
      <c r="W85" s="6" t="s">
        <v>172</v>
      </c>
      <c r="X85" s="6" t="s">
        <v>173</v>
      </c>
      <c r="Y85" s="6" t="s">
        <v>194</v>
      </c>
      <c r="Z85" s="6" t="s">
        <v>212</v>
      </c>
      <c r="AA85" s="6" t="s">
        <v>219</v>
      </c>
      <c r="AB85" s="6" t="s">
        <v>220</v>
      </c>
      <c r="AC85" s="6" t="s">
        <v>221</v>
      </c>
      <c r="AD85" s="6" t="s">
        <v>222</v>
      </c>
      <c r="AE85" s="6" t="s">
        <v>223</v>
      </c>
      <c r="AF85" s="6" t="s">
        <v>244</v>
      </c>
    </row>
    <row r="86" spans="1:32" x14ac:dyDescent="0.35">
      <c r="A86" s="8">
        <v>1.2291666666666667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32" ht="39" x14ac:dyDescent="0.35">
      <c r="A87" s="9"/>
      <c r="B87" s="6"/>
      <c r="C87" s="6"/>
      <c r="D87" s="6"/>
      <c r="E87" s="5" t="s">
        <v>41</v>
      </c>
      <c r="F87" s="6"/>
      <c r="G87" s="6"/>
      <c r="H87" s="6"/>
      <c r="I87" s="6"/>
      <c r="J87" s="6"/>
      <c r="K87" s="6"/>
      <c r="L87" s="5" t="s">
        <v>111</v>
      </c>
      <c r="M87" s="6"/>
      <c r="N87" s="6"/>
      <c r="O87" s="6"/>
      <c r="P87" s="6"/>
      <c r="Q87" s="6"/>
      <c r="R87" s="6"/>
      <c r="S87" s="5" t="s">
        <v>162</v>
      </c>
      <c r="T87" s="6"/>
      <c r="U87" s="6"/>
      <c r="V87" s="6"/>
      <c r="W87" s="6"/>
      <c r="X87" s="6"/>
      <c r="Y87" s="6"/>
      <c r="Z87" s="5" t="s">
        <v>213</v>
      </c>
      <c r="AA87" s="6"/>
      <c r="AB87" s="6"/>
      <c r="AC87" s="6"/>
      <c r="AD87" s="6"/>
      <c r="AE87" s="6"/>
      <c r="AF87" s="6"/>
    </row>
  </sheetData>
  <mergeCells count="864">
    <mergeCell ref="A19:A20"/>
    <mergeCell ref="A21:A22"/>
    <mergeCell ref="A23:A24"/>
    <mergeCell ref="A26:A27"/>
    <mergeCell ref="A28:A29"/>
    <mergeCell ref="A30:A31"/>
    <mergeCell ref="A6:A7"/>
    <mergeCell ref="A8:A9"/>
    <mergeCell ref="A11:A12"/>
    <mergeCell ref="A13:A14"/>
    <mergeCell ref="A15:A16"/>
    <mergeCell ref="A17:A18"/>
    <mergeCell ref="A46:A47"/>
    <mergeCell ref="A48:A49"/>
    <mergeCell ref="A50:A51"/>
    <mergeCell ref="A52:A53"/>
    <mergeCell ref="A54:A55"/>
    <mergeCell ref="A57:A58"/>
    <mergeCell ref="A32:A33"/>
    <mergeCell ref="A34:A35"/>
    <mergeCell ref="A37:A38"/>
    <mergeCell ref="A39:A40"/>
    <mergeCell ref="A41:A42"/>
    <mergeCell ref="A43:A44"/>
    <mergeCell ref="A72:A73"/>
    <mergeCell ref="A74:A75"/>
    <mergeCell ref="A78:A79"/>
    <mergeCell ref="A81:A82"/>
    <mergeCell ref="A84:A85"/>
    <mergeCell ref="A86:A87"/>
    <mergeCell ref="A59:A60"/>
    <mergeCell ref="A62:A63"/>
    <mergeCell ref="A64:A65"/>
    <mergeCell ref="A66:A67"/>
    <mergeCell ref="A68:A69"/>
    <mergeCell ref="A70:A71"/>
    <mergeCell ref="B27:B30"/>
    <mergeCell ref="B31:B34"/>
    <mergeCell ref="B35:B36"/>
    <mergeCell ref="B37:B39"/>
    <mergeCell ref="B4:B5"/>
    <mergeCell ref="B6:B8"/>
    <mergeCell ref="B9:B11"/>
    <mergeCell ref="B12:B14"/>
    <mergeCell ref="B15:B17"/>
    <mergeCell ref="B18:B21"/>
    <mergeCell ref="B79:B81"/>
    <mergeCell ref="B82:B84"/>
    <mergeCell ref="B85:B87"/>
    <mergeCell ref="C4:C5"/>
    <mergeCell ref="C6:C8"/>
    <mergeCell ref="C9:C11"/>
    <mergeCell ref="C12:C14"/>
    <mergeCell ref="C15:C17"/>
    <mergeCell ref="C18:C21"/>
    <mergeCell ref="C22:C24"/>
    <mergeCell ref="B60:B62"/>
    <mergeCell ref="B63:B66"/>
    <mergeCell ref="B67:B70"/>
    <mergeCell ref="B71:B74"/>
    <mergeCell ref="B75:B76"/>
    <mergeCell ref="B77:B78"/>
    <mergeCell ref="B40:B43"/>
    <mergeCell ref="B44:B46"/>
    <mergeCell ref="B47:B50"/>
    <mergeCell ref="B51:B54"/>
    <mergeCell ref="B55:B56"/>
    <mergeCell ref="B57:B59"/>
    <mergeCell ref="B22:B24"/>
    <mergeCell ref="B25:B26"/>
    <mergeCell ref="C47:C50"/>
    <mergeCell ref="C51:C52"/>
    <mergeCell ref="C53:C54"/>
    <mergeCell ref="C55:C56"/>
    <mergeCell ref="C25:C26"/>
    <mergeCell ref="C27:C28"/>
    <mergeCell ref="C29:C30"/>
    <mergeCell ref="C31:C34"/>
    <mergeCell ref="C35:C36"/>
    <mergeCell ref="C38:C39"/>
    <mergeCell ref="C85:C87"/>
    <mergeCell ref="D4:D5"/>
    <mergeCell ref="D6:D8"/>
    <mergeCell ref="D9:D11"/>
    <mergeCell ref="D12:D14"/>
    <mergeCell ref="D15:D17"/>
    <mergeCell ref="D18:D21"/>
    <mergeCell ref="D22:D24"/>
    <mergeCell ref="D25:D26"/>
    <mergeCell ref="D27:D30"/>
    <mergeCell ref="C71:C72"/>
    <mergeCell ref="C73:C74"/>
    <mergeCell ref="C75:C76"/>
    <mergeCell ref="C77:C78"/>
    <mergeCell ref="C79:C81"/>
    <mergeCell ref="C82:C84"/>
    <mergeCell ref="C57:C58"/>
    <mergeCell ref="C59:C60"/>
    <mergeCell ref="C61:C62"/>
    <mergeCell ref="C63:C66"/>
    <mergeCell ref="C67:C68"/>
    <mergeCell ref="C69:C70"/>
    <mergeCell ref="C40:C43"/>
    <mergeCell ref="C44:C46"/>
    <mergeCell ref="E4:E5"/>
    <mergeCell ref="E6:E11"/>
    <mergeCell ref="E12:E13"/>
    <mergeCell ref="E15:E17"/>
    <mergeCell ref="E18:E21"/>
    <mergeCell ref="D51:D54"/>
    <mergeCell ref="D55:D59"/>
    <mergeCell ref="D60:D62"/>
    <mergeCell ref="D63:D66"/>
    <mergeCell ref="D31:D34"/>
    <mergeCell ref="D35:D39"/>
    <mergeCell ref="D40:D41"/>
    <mergeCell ref="D42:D43"/>
    <mergeCell ref="D44:D46"/>
    <mergeCell ref="D47:D50"/>
    <mergeCell ref="E27:E30"/>
    <mergeCell ref="E31:E34"/>
    <mergeCell ref="E35:E36"/>
    <mergeCell ref="E37:E39"/>
    <mergeCell ref="D75:D76"/>
    <mergeCell ref="D77:D78"/>
    <mergeCell ref="D79:D81"/>
    <mergeCell ref="D82:D84"/>
    <mergeCell ref="D85:D87"/>
    <mergeCell ref="D67:D70"/>
    <mergeCell ref="D71:D74"/>
    <mergeCell ref="E79:E81"/>
    <mergeCell ref="E82:E84"/>
    <mergeCell ref="E85:E86"/>
    <mergeCell ref="F4:F5"/>
    <mergeCell ref="F7:F8"/>
    <mergeCell ref="F9:F11"/>
    <mergeCell ref="F12:F14"/>
    <mergeCell ref="F16:F17"/>
    <mergeCell ref="F18:F21"/>
    <mergeCell ref="F22:F23"/>
    <mergeCell ref="E57:E59"/>
    <mergeCell ref="E60:E62"/>
    <mergeCell ref="E63:E66"/>
    <mergeCell ref="E67:E74"/>
    <mergeCell ref="E75:E76"/>
    <mergeCell ref="E77:E78"/>
    <mergeCell ref="E40:E43"/>
    <mergeCell ref="E44:E46"/>
    <mergeCell ref="E47:E48"/>
    <mergeCell ref="E49:E50"/>
    <mergeCell ref="E51:E54"/>
    <mergeCell ref="E55:E56"/>
    <mergeCell ref="E22:E24"/>
    <mergeCell ref="E25:E26"/>
    <mergeCell ref="F75:F76"/>
    <mergeCell ref="F77:F78"/>
    <mergeCell ref="F79:F84"/>
    <mergeCell ref="F85:F87"/>
    <mergeCell ref="G4:G5"/>
    <mergeCell ref="G6:G8"/>
    <mergeCell ref="G9:G11"/>
    <mergeCell ref="G12:G14"/>
    <mergeCell ref="G15:G17"/>
    <mergeCell ref="G18:G21"/>
    <mergeCell ref="F51:F54"/>
    <mergeCell ref="F55:F56"/>
    <mergeCell ref="F57:F59"/>
    <mergeCell ref="F60:F62"/>
    <mergeCell ref="F63:F70"/>
    <mergeCell ref="F71:F74"/>
    <mergeCell ref="F25:F26"/>
    <mergeCell ref="F27:F34"/>
    <mergeCell ref="F35:F36"/>
    <mergeCell ref="F37:F43"/>
    <mergeCell ref="F44:F46"/>
    <mergeCell ref="F47:F50"/>
    <mergeCell ref="H4:H5"/>
    <mergeCell ref="H6:H8"/>
    <mergeCell ref="H9:H11"/>
    <mergeCell ref="H12:H14"/>
    <mergeCell ref="H15:H17"/>
    <mergeCell ref="G47:G50"/>
    <mergeCell ref="G51:G54"/>
    <mergeCell ref="G55:G56"/>
    <mergeCell ref="G57:G59"/>
    <mergeCell ref="G22:G24"/>
    <mergeCell ref="G25:G26"/>
    <mergeCell ref="G27:G34"/>
    <mergeCell ref="G35:G36"/>
    <mergeCell ref="G37:G39"/>
    <mergeCell ref="G40:G46"/>
    <mergeCell ref="H25:H26"/>
    <mergeCell ref="H27:H30"/>
    <mergeCell ref="H31:H34"/>
    <mergeCell ref="H35:H36"/>
    <mergeCell ref="G71:G74"/>
    <mergeCell ref="G75:G76"/>
    <mergeCell ref="G77:G81"/>
    <mergeCell ref="G82:G84"/>
    <mergeCell ref="G85:G87"/>
    <mergeCell ref="G60:G66"/>
    <mergeCell ref="G67:G70"/>
    <mergeCell ref="H77:H78"/>
    <mergeCell ref="H79:H81"/>
    <mergeCell ref="H82:H84"/>
    <mergeCell ref="H85:H87"/>
    <mergeCell ref="I4:I5"/>
    <mergeCell ref="I6:I8"/>
    <mergeCell ref="I9:I11"/>
    <mergeCell ref="I12:I14"/>
    <mergeCell ref="I15:I17"/>
    <mergeCell ref="I18:I21"/>
    <mergeCell ref="H57:H59"/>
    <mergeCell ref="H60:H62"/>
    <mergeCell ref="H63:H66"/>
    <mergeCell ref="H67:H70"/>
    <mergeCell ref="H71:H74"/>
    <mergeCell ref="H75:H76"/>
    <mergeCell ref="H37:H39"/>
    <mergeCell ref="H40:H43"/>
    <mergeCell ref="H44:H46"/>
    <mergeCell ref="H47:H50"/>
    <mergeCell ref="H51:H54"/>
    <mergeCell ref="H55:H56"/>
    <mergeCell ref="H18:H21"/>
    <mergeCell ref="H22:H24"/>
    <mergeCell ref="J4:J5"/>
    <mergeCell ref="J6:J8"/>
    <mergeCell ref="J9:J11"/>
    <mergeCell ref="J12:J14"/>
    <mergeCell ref="J15:J17"/>
    <mergeCell ref="J18:J21"/>
    <mergeCell ref="J22:J24"/>
    <mergeCell ref="I60:I62"/>
    <mergeCell ref="I63:I66"/>
    <mergeCell ref="I40:I43"/>
    <mergeCell ref="I44:I46"/>
    <mergeCell ref="I47:I50"/>
    <mergeCell ref="I51:I54"/>
    <mergeCell ref="I55:I56"/>
    <mergeCell ref="I57:I59"/>
    <mergeCell ref="I22:I24"/>
    <mergeCell ref="I25:I26"/>
    <mergeCell ref="I27:I30"/>
    <mergeCell ref="I31:I34"/>
    <mergeCell ref="I35:I36"/>
    <mergeCell ref="I37:I39"/>
    <mergeCell ref="J25:J26"/>
    <mergeCell ref="J27:J28"/>
    <mergeCell ref="J29:J30"/>
    <mergeCell ref="J31:J34"/>
    <mergeCell ref="J35:J36"/>
    <mergeCell ref="J38:J39"/>
    <mergeCell ref="I79:I81"/>
    <mergeCell ref="I82:I84"/>
    <mergeCell ref="I85:I87"/>
    <mergeCell ref="I67:I70"/>
    <mergeCell ref="I71:I74"/>
    <mergeCell ref="I75:I76"/>
    <mergeCell ref="I77:I78"/>
    <mergeCell ref="J61:J62"/>
    <mergeCell ref="J63:J66"/>
    <mergeCell ref="J67:J68"/>
    <mergeCell ref="J69:J70"/>
    <mergeCell ref="J40:J43"/>
    <mergeCell ref="J44:J46"/>
    <mergeCell ref="J47:J50"/>
    <mergeCell ref="J51:J52"/>
    <mergeCell ref="J53:J54"/>
    <mergeCell ref="J55:J56"/>
    <mergeCell ref="K27:K30"/>
    <mergeCell ref="K31:K34"/>
    <mergeCell ref="K35:K39"/>
    <mergeCell ref="K40:K41"/>
    <mergeCell ref="K42:K43"/>
    <mergeCell ref="K44:K46"/>
    <mergeCell ref="J85:J87"/>
    <mergeCell ref="K4:K5"/>
    <mergeCell ref="K6:K8"/>
    <mergeCell ref="K9:K11"/>
    <mergeCell ref="K12:K14"/>
    <mergeCell ref="K15:K17"/>
    <mergeCell ref="K18:K19"/>
    <mergeCell ref="K20:K21"/>
    <mergeCell ref="K22:K24"/>
    <mergeCell ref="K25:K26"/>
    <mergeCell ref="J71:J72"/>
    <mergeCell ref="J73:J74"/>
    <mergeCell ref="J75:J76"/>
    <mergeCell ref="J77:J78"/>
    <mergeCell ref="J79:J81"/>
    <mergeCell ref="J82:J84"/>
    <mergeCell ref="J57:J58"/>
    <mergeCell ref="J59:J60"/>
    <mergeCell ref="K71:K74"/>
    <mergeCell ref="K75:K76"/>
    <mergeCell ref="K77:K78"/>
    <mergeCell ref="K79:K81"/>
    <mergeCell ref="K82:K84"/>
    <mergeCell ref="K85:K87"/>
    <mergeCell ref="K47:K50"/>
    <mergeCell ref="K51:K54"/>
    <mergeCell ref="K55:K59"/>
    <mergeCell ref="K60:K62"/>
    <mergeCell ref="K63:K66"/>
    <mergeCell ref="K67:K70"/>
    <mergeCell ref="L31:L34"/>
    <mergeCell ref="L35:L36"/>
    <mergeCell ref="L37:L39"/>
    <mergeCell ref="L40:L43"/>
    <mergeCell ref="L4:L5"/>
    <mergeCell ref="L6:L11"/>
    <mergeCell ref="L12:L13"/>
    <mergeCell ref="L15:L17"/>
    <mergeCell ref="L18:L21"/>
    <mergeCell ref="L22:L24"/>
    <mergeCell ref="L82:L84"/>
    <mergeCell ref="L85:L86"/>
    <mergeCell ref="M4:M5"/>
    <mergeCell ref="M7:M8"/>
    <mergeCell ref="M9:M11"/>
    <mergeCell ref="M12:M14"/>
    <mergeCell ref="M16:M17"/>
    <mergeCell ref="M18:M21"/>
    <mergeCell ref="M22:M23"/>
    <mergeCell ref="M25:M26"/>
    <mergeCell ref="L60:L62"/>
    <mergeCell ref="L63:L66"/>
    <mergeCell ref="L67:L74"/>
    <mergeCell ref="L75:L76"/>
    <mergeCell ref="L77:L78"/>
    <mergeCell ref="L79:L81"/>
    <mergeCell ref="L44:L46"/>
    <mergeCell ref="L47:L48"/>
    <mergeCell ref="L49:L50"/>
    <mergeCell ref="L51:L54"/>
    <mergeCell ref="L55:L56"/>
    <mergeCell ref="L57:L59"/>
    <mergeCell ref="L25:L26"/>
    <mergeCell ref="L27:L30"/>
    <mergeCell ref="M75:M76"/>
    <mergeCell ref="M77:M78"/>
    <mergeCell ref="M79:M84"/>
    <mergeCell ref="M85:M87"/>
    <mergeCell ref="N4:N5"/>
    <mergeCell ref="N6:N8"/>
    <mergeCell ref="N9:N11"/>
    <mergeCell ref="N12:N14"/>
    <mergeCell ref="N15:N17"/>
    <mergeCell ref="N18:N21"/>
    <mergeCell ref="M51:M54"/>
    <mergeCell ref="M55:M56"/>
    <mergeCell ref="M57:M59"/>
    <mergeCell ref="M60:M62"/>
    <mergeCell ref="M63:M70"/>
    <mergeCell ref="M71:M74"/>
    <mergeCell ref="M27:M34"/>
    <mergeCell ref="M35:M36"/>
    <mergeCell ref="M37:M39"/>
    <mergeCell ref="M40:M43"/>
    <mergeCell ref="M44:M46"/>
    <mergeCell ref="M47:M50"/>
    <mergeCell ref="N75:N76"/>
    <mergeCell ref="N77:N81"/>
    <mergeCell ref="N82:N84"/>
    <mergeCell ref="N85:N87"/>
    <mergeCell ref="O4:O5"/>
    <mergeCell ref="O6:O8"/>
    <mergeCell ref="O9:O11"/>
    <mergeCell ref="O12:O14"/>
    <mergeCell ref="O15:O17"/>
    <mergeCell ref="N47:N50"/>
    <mergeCell ref="N51:N54"/>
    <mergeCell ref="N55:N56"/>
    <mergeCell ref="N57:N59"/>
    <mergeCell ref="N60:N66"/>
    <mergeCell ref="N67:N70"/>
    <mergeCell ref="N22:N24"/>
    <mergeCell ref="N25:N26"/>
    <mergeCell ref="N27:N34"/>
    <mergeCell ref="N35:N36"/>
    <mergeCell ref="N37:N39"/>
    <mergeCell ref="N40:N46"/>
    <mergeCell ref="O51:O54"/>
    <mergeCell ref="O55:O56"/>
    <mergeCell ref="O18:O21"/>
    <mergeCell ref="O22:O24"/>
    <mergeCell ref="O25:O26"/>
    <mergeCell ref="O27:O30"/>
    <mergeCell ref="O31:O34"/>
    <mergeCell ref="O35:O36"/>
    <mergeCell ref="N71:N74"/>
    <mergeCell ref="P27:P30"/>
    <mergeCell ref="P31:P34"/>
    <mergeCell ref="P35:P36"/>
    <mergeCell ref="P37:P39"/>
    <mergeCell ref="O77:O78"/>
    <mergeCell ref="O79:O81"/>
    <mergeCell ref="O82:O84"/>
    <mergeCell ref="O85:O87"/>
    <mergeCell ref="P4:P5"/>
    <mergeCell ref="P6:P8"/>
    <mergeCell ref="P9:P11"/>
    <mergeCell ref="P12:P14"/>
    <mergeCell ref="P15:P17"/>
    <mergeCell ref="P18:P21"/>
    <mergeCell ref="O57:O59"/>
    <mergeCell ref="O60:O62"/>
    <mergeCell ref="O63:O66"/>
    <mergeCell ref="O67:O70"/>
    <mergeCell ref="O71:O74"/>
    <mergeCell ref="O75:O76"/>
    <mergeCell ref="O37:O39"/>
    <mergeCell ref="O40:O43"/>
    <mergeCell ref="O44:O46"/>
    <mergeCell ref="O47:O50"/>
    <mergeCell ref="P79:P81"/>
    <mergeCell ref="P82:P84"/>
    <mergeCell ref="P85:P87"/>
    <mergeCell ref="Q4:Q5"/>
    <mergeCell ref="Q6:Q8"/>
    <mergeCell ref="Q9:Q11"/>
    <mergeCell ref="Q12:Q14"/>
    <mergeCell ref="Q15:Q17"/>
    <mergeCell ref="Q18:Q21"/>
    <mergeCell ref="Q22:Q24"/>
    <mergeCell ref="P60:P62"/>
    <mergeCell ref="P63:P66"/>
    <mergeCell ref="P67:P70"/>
    <mergeCell ref="P71:P74"/>
    <mergeCell ref="P75:P76"/>
    <mergeCell ref="P77:P78"/>
    <mergeCell ref="P40:P43"/>
    <mergeCell ref="P44:P46"/>
    <mergeCell ref="P47:P50"/>
    <mergeCell ref="P51:P54"/>
    <mergeCell ref="P55:P56"/>
    <mergeCell ref="P57:P59"/>
    <mergeCell ref="P22:P24"/>
    <mergeCell ref="P25:P26"/>
    <mergeCell ref="Q40:Q43"/>
    <mergeCell ref="Q44:Q46"/>
    <mergeCell ref="Q47:Q50"/>
    <mergeCell ref="Q51:Q52"/>
    <mergeCell ref="Q53:Q54"/>
    <mergeCell ref="Q55:Q56"/>
    <mergeCell ref="Q25:Q26"/>
    <mergeCell ref="Q27:Q30"/>
    <mergeCell ref="Q31:Q32"/>
    <mergeCell ref="Q33:Q34"/>
    <mergeCell ref="Q35:Q36"/>
    <mergeCell ref="Q37:Q39"/>
    <mergeCell ref="Q73:Q74"/>
    <mergeCell ref="Q75:Q76"/>
    <mergeCell ref="Q77:Q78"/>
    <mergeCell ref="Q79:Q81"/>
    <mergeCell ref="Q82:Q84"/>
    <mergeCell ref="Q85:Q87"/>
    <mergeCell ref="Q58:Q59"/>
    <mergeCell ref="Q60:Q62"/>
    <mergeCell ref="Q63:Q66"/>
    <mergeCell ref="Q67:Q68"/>
    <mergeCell ref="Q69:Q70"/>
    <mergeCell ref="Q71:Q72"/>
    <mergeCell ref="R51:R54"/>
    <mergeCell ref="R55:R59"/>
    <mergeCell ref="R20:R21"/>
    <mergeCell ref="R22:R24"/>
    <mergeCell ref="R25:R26"/>
    <mergeCell ref="R27:R30"/>
    <mergeCell ref="R31:R34"/>
    <mergeCell ref="R35:R39"/>
    <mergeCell ref="R4:R5"/>
    <mergeCell ref="R6:R8"/>
    <mergeCell ref="R9:R11"/>
    <mergeCell ref="R12:R14"/>
    <mergeCell ref="R15:R17"/>
    <mergeCell ref="R18:R19"/>
    <mergeCell ref="S35:S36"/>
    <mergeCell ref="S37:S39"/>
    <mergeCell ref="S40:S43"/>
    <mergeCell ref="S44:S46"/>
    <mergeCell ref="R79:R81"/>
    <mergeCell ref="R82:R84"/>
    <mergeCell ref="R85:R87"/>
    <mergeCell ref="S4:S5"/>
    <mergeCell ref="S6:S11"/>
    <mergeCell ref="S12:S14"/>
    <mergeCell ref="S16:S17"/>
    <mergeCell ref="S18:S21"/>
    <mergeCell ref="S22:S24"/>
    <mergeCell ref="S25:S26"/>
    <mergeCell ref="R60:R62"/>
    <mergeCell ref="R63:R66"/>
    <mergeCell ref="R67:R68"/>
    <mergeCell ref="R69:R70"/>
    <mergeCell ref="R71:R74"/>
    <mergeCell ref="R75:R78"/>
    <mergeCell ref="R40:R41"/>
    <mergeCell ref="R42:R43"/>
    <mergeCell ref="R44:R46"/>
    <mergeCell ref="R47:R50"/>
    <mergeCell ref="S85:S86"/>
    <mergeCell ref="T4:T5"/>
    <mergeCell ref="T7:T8"/>
    <mergeCell ref="T9:T11"/>
    <mergeCell ref="T12:T14"/>
    <mergeCell ref="T16:T17"/>
    <mergeCell ref="T18:T21"/>
    <mergeCell ref="T22:T23"/>
    <mergeCell ref="T25:T26"/>
    <mergeCell ref="T27:T34"/>
    <mergeCell ref="S65:S66"/>
    <mergeCell ref="S67:S74"/>
    <mergeCell ref="S75:S76"/>
    <mergeCell ref="S77:S78"/>
    <mergeCell ref="S79:S81"/>
    <mergeCell ref="S82:S84"/>
    <mergeCell ref="S47:S50"/>
    <mergeCell ref="S51:S54"/>
    <mergeCell ref="S55:S56"/>
    <mergeCell ref="S57:S59"/>
    <mergeCell ref="S60:S62"/>
    <mergeCell ref="S63:S64"/>
    <mergeCell ref="S27:S30"/>
    <mergeCell ref="S31:S34"/>
    <mergeCell ref="T77:T78"/>
    <mergeCell ref="T79:T84"/>
    <mergeCell ref="T85:T87"/>
    <mergeCell ref="U4:U5"/>
    <mergeCell ref="U6:U8"/>
    <mergeCell ref="U9:U11"/>
    <mergeCell ref="U12:U14"/>
    <mergeCell ref="U15:U17"/>
    <mergeCell ref="U18:U21"/>
    <mergeCell ref="U22:U24"/>
    <mergeCell ref="T55:T56"/>
    <mergeCell ref="T57:T59"/>
    <mergeCell ref="T60:T62"/>
    <mergeCell ref="T63:T70"/>
    <mergeCell ref="T71:T74"/>
    <mergeCell ref="T75:T76"/>
    <mergeCell ref="T35:T36"/>
    <mergeCell ref="T37:T39"/>
    <mergeCell ref="T40:T43"/>
    <mergeCell ref="T44:T46"/>
    <mergeCell ref="T47:T50"/>
    <mergeCell ref="T51:T54"/>
    <mergeCell ref="U77:U81"/>
    <mergeCell ref="U82:U84"/>
    <mergeCell ref="U85:U87"/>
    <mergeCell ref="V4:V5"/>
    <mergeCell ref="V6:V8"/>
    <mergeCell ref="V9:V11"/>
    <mergeCell ref="V12:V14"/>
    <mergeCell ref="V15:V17"/>
    <mergeCell ref="V18:V21"/>
    <mergeCell ref="U51:U54"/>
    <mergeCell ref="U55:U56"/>
    <mergeCell ref="U57:U59"/>
    <mergeCell ref="U60:U66"/>
    <mergeCell ref="U67:U70"/>
    <mergeCell ref="U71:U74"/>
    <mergeCell ref="U25:U26"/>
    <mergeCell ref="U27:U34"/>
    <mergeCell ref="U35:U36"/>
    <mergeCell ref="U37:U39"/>
    <mergeCell ref="U40:U46"/>
    <mergeCell ref="U47:U50"/>
    <mergeCell ref="V55:V56"/>
    <mergeCell ref="V57:V59"/>
    <mergeCell ref="V22:V24"/>
    <mergeCell ref="V25:V26"/>
    <mergeCell ref="V27:V30"/>
    <mergeCell ref="V31:V34"/>
    <mergeCell ref="V35:V36"/>
    <mergeCell ref="V37:V39"/>
    <mergeCell ref="U75:U76"/>
    <mergeCell ref="W31:W34"/>
    <mergeCell ref="W35:W36"/>
    <mergeCell ref="W37:W39"/>
    <mergeCell ref="W40:W43"/>
    <mergeCell ref="V79:V81"/>
    <mergeCell ref="V82:V84"/>
    <mergeCell ref="V85:V87"/>
    <mergeCell ref="W4:W5"/>
    <mergeCell ref="W6:W8"/>
    <mergeCell ref="W9:W11"/>
    <mergeCell ref="W12:W14"/>
    <mergeCell ref="W15:W17"/>
    <mergeCell ref="W18:W21"/>
    <mergeCell ref="W22:W24"/>
    <mergeCell ref="V60:V62"/>
    <mergeCell ref="V63:V66"/>
    <mergeCell ref="V67:V70"/>
    <mergeCell ref="V71:V74"/>
    <mergeCell ref="V75:V76"/>
    <mergeCell ref="V77:V78"/>
    <mergeCell ref="V40:V43"/>
    <mergeCell ref="V44:V46"/>
    <mergeCell ref="V47:V50"/>
    <mergeCell ref="V51:V54"/>
    <mergeCell ref="W82:W84"/>
    <mergeCell ref="W85:W87"/>
    <mergeCell ref="X4:X5"/>
    <mergeCell ref="X6:X8"/>
    <mergeCell ref="X9:X11"/>
    <mergeCell ref="X12:X14"/>
    <mergeCell ref="X15:X17"/>
    <mergeCell ref="X18:X21"/>
    <mergeCell ref="X22:X24"/>
    <mergeCell ref="X25:X26"/>
    <mergeCell ref="W63:W66"/>
    <mergeCell ref="W67:W70"/>
    <mergeCell ref="W71:W74"/>
    <mergeCell ref="W75:W76"/>
    <mergeCell ref="W77:W78"/>
    <mergeCell ref="W79:W81"/>
    <mergeCell ref="W44:W46"/>
    <mergeCell ref="W47:W50"/>
    <mergeCell ref="W51:W54"/>
    <mergeCell ref="W55:W56"/>
    <mergeCell ref="W57:W59"/>
    <mergeCell ref="W60:W62"/>
    <mergeCell ref="W25:W26"/>
    <mergeCell ref="W27:W30"/>
    <mergeCell ref="X79:X81"/>
    <mergeCell ref="X82:X84"/>
    <mergeCell ref="X85:X87"/>
    <mergeCell ref="Y4:Y5"/>
    <mergeCell ref="Y6:Y8"/>
    <mergeCell ref="Y9:Y11"/>
    <mergeCell ref="Y12:Y14"/>
    <mergeCell ref="Y15:Y17"/>
    <mergeCell ref="Y18:Y19"/>
    <mergeCell ref="X63:X66"/>
    <mergeCell ref="X67:X68"/>
    <mergeCell ref="X69:X70"/>
    <mergeCell ref="X71:X72"/>
    <mergeCell ref="X73:X74"/>
    <mergeCell ref="X75:X76"/>
    <mergeCell ref="X47:X50"/>
    <mergeCell ref="X51:X52"/>
    <mergeCell ref="X53:X54"/>
    <mergeCell ref="X55:X56"/>
    <mergeCell ref="X58:X59"/>
    <mergeCell ref="X60:X62"/>
    <mergeCell ref="X27:X28"/>
    <mergeCell ref="X29:X30"/>
    <mergeCell ref="X31:X36"/>
    <mergeCell ref="Y51:Y54"/>
    <mergeCell ref="Y55:Y59"/>
    <mergeCell ref="Y20:Y21"/>
    <mergeCell ref="Y22:Y24"/>
    <mergeCell ref="Y25:Y26"/>
    <mergeCell ref="Y27:Y30"/>
    <mergeCell ref="Y31:Y34"/>
    <mergeCell ref="Y35:Y39"/>
    <mergeCell ref="X77:X78"/>
    <mergeCell ref="X37:X39"/>
    <mergeCell ref="X40:X43"/>
    <mergeCell ref="X44:X46"/>
    <mergeCell ref="Z31:Z34"/>
    <mergeCell ref="Z35:Z36"/>
    <mergeCell ref="Z37:Z39"/>
    <mergeCell ref="Z40:Z43"/>
    <mergeCell ref="Y77:Y78"/>
    <mergeCell ref="Y79:Y81"/>
    <mergeCell ref="Y82:Y84"/>
    <mergeCell ref="Y85:Y87"/>
    <mergeCell ref="Z4:Z5"/>
    <mergeCell ref="Z6:Z11"/>
    <mergeCell ref="Z12:Z14"/>
    <mergeCell ref="Z16:Z17"/>
    <mergeCell ref="Z18:Z21"/>
    <mergeCell ref="Z22:Z24"/>
    <mergeCell ref="Y60:Y62"/>
    <mergeCell ref="Y63:Y66"/>
    <mergeCell ref="Y67:Y68"/>
    <mergeCell ref="Y69:Y70"/>
    <mergeCell ref="Y71:Y74"/>
    <mergeCell ref="Y75:Y76"/>
    <mergeCell ref="Y40:Y41"/>
    <mergeCell ref="Y42:Y43"/>
    <mergeCell ref="Y44:Y46"/>
    <mergeCell ref="Y47:Y50"/>
    <mergeCell ref="Z82:Z84"/>
    <mergeCell ref="Z85:Z86"/>
    <mergeCell ref="AA4:AA5"/>
    <mergeCell ref="AA7:AA8"/>
    <mergeCell ref="AA9:AA11"/>
    <mergeCell ref="AA12:AA14"/>
    <mergeCell ref="AA16:AA17"/>
    <mergeCell ref="AA18:AA21"/>
    <mergeCell ref="AA22:AA23"/>
    <mergeCell ref="AA25:AA26"/>
    <mergeCell ref="Z63:Z64"/>
    <mergeCell ref="Z65:Z66"/>
    <mergeCell ref="Z67:Z74"/>
    <mergeCell ref="Z75:Z76"/>
    <mergeCell ref="Z77:Z78"/>
    <mergeCell ref="Z79:Z81"/>
    <mergeCell ref="Z44:Z46"/>
    <mergeCell ref="Z47:Z50"/>
    <mergeCell ref="Z51:Z54"/>
    <mergeCell ref="Z55:Z56"/>
    <mergeCell ref="Z57:Z59"/>
    <mergeCell ref="Z60:Z62"/>
    <mergeCell ref="Z25:Z26"/>
    <mergeCell ref="Z27:Z30"/>
    <mergeCell ref="AA75:AA76"/>
    <mergeCell ref="AA77:AA78"/>
    <mergeCell ref="AA79:AA84"/>
    <mergeCell ref="AA85:AA87"/>
    <mergeCell ref="AB4:AB5"/>
    <mergeCell ref="AB6:AB8"/>
    <mergeCell ref="AB9:AB11"/>
    <mergeCell ref="AB12:AB14"/>
    <mergeCell ref="AB15:AB17"/>
    <mergeCell ref="AB18:AB21"/>
    <mergeCell ref="AA51:AA54"/>
    <mergeCell ref="AA55:AA56"/>
    <mergeCell ref="AA57:AA59"/>
    <mergeCell ref="AA60:AA62"/>
    <mergeCell ref="AA63:AA70"/>
    <mergeCell ref="AA71:AA74"/>
    <mergeCell ref="AA27:AA34"/>
    <mergeCell ref="AA35:AA36"/>
    <mergeCell ref="AA37:AA39"/>
    <mergeCell ref="AA40:AA43"/>
    <mergeCell ref="AA44:AA46"/>
    <mergeCell ref="AA47:AA50"/>
    <mergeCell ref="AB55:AB56"/>
    <mergeCell ref="AB57:AB59"/>
    <mergeCell ref="AB60:AB62"/>
    <mergeCell ref="AB63:AB66"/>
    <mergeCell ref="AB22:AB24"/>
    <mergeCell ref="AB25:AB26"/>
    <mergeCell ref="AB27:AB34"/>
    <mergeCell ref="AB35:AB36"/>
    <mergeCell ref="AB37:AB39"/>
    <mergeCell ref="AB40:AB46"/>
    <mergeCell ref="AC31:AC34"/>
    <mergeCell ref="AC35:AC36"/>
    <mergeCell ref="AC37:AC39"/>
    <mergeCell ref="AC40:AC43"/>
    <mergeCell ref="AC44:AC46"/>
    <mergeCell ref="AC47:AC50"/>
    <mergeCell ref="AB85:AB87"/>
    <mergeCell ref="AC4:AC5"/>
    <mergeCell ref="AC6:AC8"/>
    <mergeCell ref="AC9:AC11"/>
    <mergeCell ref="AC12:AC14"/>
    <mergeCell ref="AC15:AC17"/>
    <mergeCell ref="AC18:AC21"/>
    <mergeCell ref="AC22:AC24"/>
    <mergeCell ref="AC25:AC26"/>
    <mergeCell ref="AC27:AC30"/>
    <mergeCell ref="AB67:AB70"/>
    <mergeCell ref="AB71:AB74"/>
    <mergeCell ref="AB75:AB76"/>
    <mergeCell ref="AB77:AB78"/>
    <mergeCell ref="AB79:AB81"/>
    <mergeCell ref="AB82:AB84"/>
    <mergeCell ref="AB47:AB50"/>
    <mergeCell ref="AB51:AB54"/>
    <mergeCell ref="AC71:AC74"/>
    <mergeCell ref="AC75:AC76"/>
    <mergeCell ref="AC77:AC78"/>
    <mergeCell ref="AC79:AC81"/>
    <mergeCell ref="AC82:AC84"/>
    <mergeCell ref="AC85:AC87"/>
    <mergeCell ref="AC51:AC54"/>
    <mergeCell ref="AC55:AC56"/>
    <mergeCell ref="AC57:AC59"/>
    <mergeCell ref="AC60:AC62"/>
    <mergeCell ref="AC63:AC66"/>
    <mergeCell ref="AC67:AC70"/>
    <mergeCell ref="AD27:AD30"/>
    <mergeCell ref="AD31:AD34"/>
    <mergeCell ref="AD35:AD36"/>
    <mergeCell ref="AD37:AD39"/>
    <mergeCell ref="AD4:AD5"/>
    <mergeCell ref="AD6:AD8"/>
    <mergeCell ref="AD9:AD11"/>
    <mergeCell ref="AD12:AD14"/>
    <mergeCell ref="AD15:AD17"/>
    <mergeCell ref="AD18:AD21"/>
    <mergeCell ref="AD79:AD81"/>
    <mergeCell ref="AD82:AD84"/>
    <mergeCell ref="AD85:AD87"/>
    <mergeCell ref="AE4:AE5"/>
    <mergeCell ref="AE6:AE8"/>
    <mergeCell ref="AE9:AE11"/>
    <mergeCell ref="AE12:AE14"/>
    <mergeCell ref="AE15:AE17"/>
    <mergeCell ref="AE18:AE21"/>
    <mergeCell ref="AE22:AE24"/>
    <mergeCell ref="AD60:AD62"/>
    <mergeCell ref="AD63:AD66"/>
    <mergeCell ref="AD67:AD70"/>
    <mergeCell ref="AD71:AD74"/>
    <mergeCell ref="AD75:AD76"/>
    <mergeCell ref="AD77:AD78"/>
    <mergeCell ref="AD40:AD43"/>
    <mergeCell ref="AD44:AD46"/>
    <mergeCell ref="AD47:AD50"/>
    <mergeCell ref="AD51:AD54"/>
    <mergeCell ref="AD55:AD56"/>
    <mergeCell ref="AD57:AD59"/>
    <mergeCell ref="AD22:AD24"/>
    <mergeCell ref="AD25:AD26"/>
    <mergeCell ref="AE79:AE81"/>
    <mergeCell ref="AE82:AE84"/>
    <mergeCell ref="AE85:AE87"/>
    <mergeCell ref="AE58:AE59"/>
    <mergeCell ref="AE60:AE62"/>
    <mergeCell ref="AE63:AE66"/>
    <mergeCell ref="AE67:AE68"/>
    <mergeCell ref="AE69:AE70"/>
    <mergeCell ref="AE71:AE72"/>
    <mergeCell ref="AF4:AF5"/>
    <mergeCell ref="AF6:AF8"/>
    <mergeCell ref="AF9:AF11"/>
    <mergeCell ref="AF12:AF14"/>
    <mergeCell ref="AF15:AF17"/>
    <mergeCell ref="AF18:AF19"/>
    <mergeCell ref="AE73:AE74"/>
    <mergeCell ref="AE75:AE76"/>
    <mergeCell ref="AE77:AE78"/>
    <mergeCell ref="AE40:AE43"/>
    <mergeCell ref="AE44:AE46"/>
    <mergeCell ref="AE47:AE50"/>
    <mergeCell ref="AE51:AE52"/>
    <mergeCell ref="AE53:AE54"/>
    <mergeCell ref="AE55:AE56"/>
    <mergeCell ref="AE25:AE26"/>
    <mergeCell ref="AE27:AE30"/>
    <mergeCell ref="AE31:AE32"/>
    <mergeCell ref="AE33:AE34"/>
    <mergeCell ref="AE35:AE36"/>
    <mergeCell ref="AE37:AE39"/>
    <mergeCell ref="AF40:AF41"/>
    <mergeCell ref="AF42:AF43"/>
    <mergeCell ref="AF44:AF46"/>
    <mergeCell ref="AF47:AF50"/>
    <mergeCell ref="AF51:AF54"/>
    <mergeCell ref="AF55:AF59"/>
    <mergeCell ref="AF20:AF21"/>
    <mergeCell ref="AF22:AF24"/>
    <mergeCell ref="AF25:AF26"/>
    <mergeCell ref="AF27:AF30"/>
    <mergeCell ref="AF31:AF34"/>
    <mergeCell ref="AF35:AF39"/>
    <mergeCell ref="AF77:AF78"/>
    <mergeCell ref="AF79:AF81"/>
    <mergeCell ref="AF82:AF84"/>
    <mergeCell ref="AF85:AF87"/>
    <mergeCell ref="AF60:AF62"/>
    <mergeCell ref="AF63:AF66"/>
    <mergeCell ref="AF67:AF68"/>
    <mergeCell ref="AF69:AF70"/>
    <mergeCell ref="AF71:AF74"/>
    <mergeCell ref="AF75:AF7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01.01.2026</vt:lpstr>
    </vt:vector>
  </TitlesOfParts>
  <Company>Discovery Communications Inc.,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Mohamad, Fazilah</dc:creator>
  <cp:lastModifiedBy>LIM, Sok Kwan</cp:lastModifiedBy>
  <dcterms:created xsi:type="dcterms:W3CDTF">2025-12-04T07:50:12Z</dcterms:created>
  <dcterms:modified xsi:type="dcterms:W3CDTF">2025-12-05T01:08:36Z</dcterms:modified>
</cp:coreProperties>
</file>