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AUGUST/INDIAN/"/>
    </mc:Choice>
  </mc:AlternateContent>
  <xr:revisionPtr revIDLastSave="0" documentId="8_{6CF5C3F1-F51A-47F7-90EC-CBF43F590B39}" xr6:coauthVersionLast="47" xr6:coauthVersionMax="47" xr10:uidLastSave="{00000000-0000-0000-0000-000000000000}"/>
  <bookViews>
    <workbookView xWindow="-108" yWindow="-108" windowWidth="23256" windowHeight="12576" firstSheet="47" activeTab="47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state="hidden" r:id="rId39"/>
    <sheet name="WEEK 23" sheetId="44" state="hidden" r:id="rId40"/>
    <sheet name="WEEK 24" sheetId="48" state="hidden" r:id="rId41"/>
    <sheet name="WEEK 25 " sheetId="49" state="hidden" r:id="rId42"/>
    <sheet name="WEEK 26" sheetId="50" state="hidden" r:id="rId43"/>
    <sheet name="WEEK 27 " sheetId="51" state="hidden" r:id="rId44"/>
    <sheet name="WEEK 28" sheetId="52" state="hidden" r:id="rId45"/>
    <sheet name="WEEK 29" sheetId="53" state="hidden" r:id="rId46"/>
    <sheet name="WEEK 30" sheetId="54" state="hidden" r:id="rId47"/>
    <sheet name="WEEK 31" sheetId="55" r:id="rId48"/>
    <sheet name="WEEK 32" sheetId="56" r:id="rId49"/>
    <sheet name="WEEK 33" sheetId="57" r:id="rId50"/>
    <sheet name="WEEK 34" sheetId="58" r:id="rId51"/>
    <sheet name="WEEK 35." sheetId="59" r:id="rId52"/>
    <sheet name="WEEK 50" sheetId="16" state="hidden" r:id="rId53"/>
  </sheets>
  <externalReferences>
    <externalReference r:id="rId54"/>
    <externalReference r:id="rId55"/>
    <externalReference r:id="rId5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6" i="59" l="1"/>
  <c r="B146" i="59"/>
  <c r="B143" i="59"/>
  <c r="B140" i="59"/>
  <c r="B137" i="59"/>
  <c r="B133" i="59"/>
  <c r="B129" i="59"/>
  <c r="C127" i="59"/>
  <c r="B127" i="59"/>
  <c r="F123" i="59"/>
  <c r="E123" i="59"/>
  <c r="B123" i="59"/>
  <c r="B120" i="59"/>
  <c r="H104" i="59"/>
  <c r="C123" i="59"/>
  <c r="G95" i="59"/>
  <c r="H91" i="59" s="1"/>
  <c r="H95" i="59" s="1"/>
  <c r="C95" i="59"/>
  <c r="C140" i="59" s="1"/>
  <c r="C91" i="59"/>
  <c r="C49" i="59" s="1"/>
  <c r="C87" i="59"/>
  <c r="C129" i="59" s="1"/>
  <c r="C83" i="59"/>
  <c r="D83" i="59" s="1"/>
  <c r="C79" i="59"/>
  <c r="C133" i="59" s="1"/>
  <c r="B76" i="59"/>
  <c r="C76" i="59" s="1"/>
  <c r="D76" i="59" s="1"/>
  <c r="E76" i="59" s="1"/>
  <c r="F76" i="59" s="1"/>
  <c r="C74" i="59"/>
  <c r="C42" i="59" s="1"/>
  <c r="C72" i="59"/>
  <c r="D72" i="59" s="1"/>
  <c r="C52" i="59"/>
  <c r="B52" i="59"/>
  <c r="B49" i="59"/>
  <c r="E46" i="59"/>
  <c r="B44" i="59"/>
  <c r="B42" i="59"/>
  <c r="B40" i="59"/>
  <c r="B32" i="59"/>
  <c r="B29" i="59"/>
  <c r="C27" i="59"/>
  <c r="B27" i="59"/>
  <c r="C23" i="59"/>
  <c r="B23" i="59"/>
  <c r="C15" i="59"/>
  <c r="B15" i="59"/>
  <c r="C12" i="59"/>
  <c r="B12" i="59"/>
  <c r="B8" i="59"/>
  <c r="C4" i="59"/>
  <c r="D4" i="59" s="1"/>
  <c r="E4" i="59" s="1"/>
  <c r="F4" i="59" s="1"/>
  <c r="G4" i="59" s="1"/>
  <c r="H4" i="59" s="1"/>
  <c r="E46" i="58"/>
  <c r="B149" i="58"/>
  <c r="C146" i="58"/>
  <c r="B146" i="58"/>
  <c r="B143" i="58"/>
  <c r="B140" i="58"/>
  <c r="B137" i="58"/>
  <c r="B133" i="58"/>
  <c r="D129" i="58"/>
  <c r="B129" i="58"/>
  <c r="B127" i="58"/>
  <c r="B123" i="58"/>
  <c r="B120" i="58"/>
  <c r="H104" i="58"/>
  <c r="C101" i="58"/>
  <c r="C123" i="58" s="1"/>
  <c r="C98" i="58"/>
  <c r="D98" i="58" s="1"/>
  <c r="G95" i="58"/>
  <c r="H91" i="58" s="1"/>
  <c r="H95" i="58" s="1"/>
  <c r="C95" i="58"/>
  <c r="C140" i="58" s="1"/>
  <c r="C91" i="58"/>
  <c r="C127" i="58" s="1"/>
  <c r="D87" i="58"/>
  <c r="E87" i="58" s="1"/>
  <c r="C87" i="58"/>
  <c r="C129" i="58" s="1"/>
  <c r="C83" i="58"/>
  <c r="C32" i="58" s="1"/>
  <c r="C79" i="58"/>
  <c r="C133" i="58" s="1"/>
  <c r="B76" i="58"/>
  <c r="C76" i="58" s="1"/>
  <c r="D76" i="58" s="1"/>
  <c r="E76" i="58" s="1"/>
  <c r="F76" i="58" s="1"/>
  <c r="C74" i="58"/>
  <c r="D74" i="58" s="1"/>
  <c r="C72" i="58"/>
  <c r="D72" i="58" s="1"/>
  <c r="B68" i="58"/>
  <c r="C52" i="58"/>
  <c r="B52" i="58"/>
  <c r="C49" i="58"/>
  <c r="B49" i="58"/>
  <c r="B46" i="58"/>
  <c r="B44" i="58"/>
  <c r="C42" i="58"/>
  <c r="B42" i="58"/>
  <c r="B40" i="58"/>
  <c r="B35" i="58"/>
  <c r="B32" i="58"/>
  <c r="D29" i="58"/>
  <c r="B29" i="58"/>
  <c r="B27" i="58"/>
  <c r="C23" i="58"/>
  <c r="B23" i="58"/>
  <c r="B19" i="58"/>
  <c r="C15" i="58"/>
  <c r="B15" i="58"/>
  <c r="C12" i="58"/>
  <c r="B12" i="58"/>
  <c r="B8" i="58"/>
  <c r="C4" i="58"/>
  <c r="D4" i="58" s="1"/>
  <c r="E4" i="58" s="1"/>
  <c r="F4" i="58" s="1"/>
  <c r="G4" i="58" s="1"/>
  <c r="H4" i="58" s="1"/>
  <c r="B32" i="57"/>
  <c r="B140" i="57"/>
  <c r="B137" i="57"/>
  <c r="H104" i="57"/>
  <c r="B123" i="57"/>
  <c r="B149" i="57"/>
  <c r="G95" i="57"/>
  <c r="H91" i="57" s="1"/>
  <c r="H95" i="57" s="1"/>
  <c r="C95" i="57"/>
  <c r="C140" i="57" s="1"/>
  <c r="B23" i="57"/>
  <c r="B146" i="57"/>
  <c r="B44" i="57"/>
  <c r="C74" i="57"/>
  <c r="D74" i="57" s="1"/>
  <c r="B143" i="57"/>
  <c r="C72" i="57"/>
  <c r="B52" i="57"/>
  <c r="B42" i="57"/>
  <c r="B40" i="57"/>
  <c r="B35" i="57"/>
  <c r="B29" i="57"/>
  <c r="B12" i="57"/>
  <c r="B8" i="57"/>
  <c r="C4" i="57"/>
  <c r="D4" i="57" s="1"/>
  <c r="E4" i="57" s="1"/>
  <c r="F4" i="57" s="1"/>
  <c r="G4" i="57" s="1"/>
  <c r="H4" i="57" s="1"/>
  <c r="B101" i="56"/>
  <c r="B46" i="56" s="1"/>
  <c r="B98" i="56"/>
  <c r="B95" i="56"/>
  <c r="B140" i="56" s="1"/>
  <c r="B91" i="56"/>
  <c r="C91" i="56" s="1"/>
  <c r="B87" i="56"/>
  <c r="B29" i="56" s="1"/>
  <c r="C32" i="56"/>
  <c r="D32" i="56"/>
  <c r="E32" i="56"/>
  <c r="F32" i="56"/>
  <c r="B83" i="56"/>
  <c r="B32" i="56" s="1"/>
  <c r="G91" i="56"/>
  <c r="G95" i="56" s="1"/>
  <c r="H91" i="56" s="1"/>
  <c r="H95" i="56" s="1"/>
  <c r="B79" i="56"/>
  <c r="B133" i="56" s="1"/>
  <c r="B74" i="56"/>
  <c r="B143" i="56" s="1"/>
  <c r="B72" i="56"/>
  <c r="B137" i="56" s="1"/>
  <c r="B120" i="56"/>
  <c r="C4" i="56"/>
  <c r="D4" i="56" s="1"/>
  <c r="E4" i="56" s="1"/>
  <c r="F4" i="56" s="1"/>
  <c r="G4" i="56" s="1"/>
  <c r="H4" i="56" s="1"/>
  <c r="D104" i="53"/>
  <c r="E104" i="53"/>
  <c r="C104" i="53"/>
  <c r="C96" i="53"/>
  <c r="C92" i="53"/>
  <c r="C88" i="53"/>
  <c r="C84" i="53"/>
  <c r="D76" i="53"/>
  <c r="E76" i="53"/>
  <c r="C76" i="53"/>
  <c r="C72" i="53"/>
  <c r="B42" i="53"/>
  <c r="C78" i="53"/>
  <c r="H97" i="52"/>
  <c r="H93" i="52"/>
  <c r="H89" i="52"/>
  <c r="C89" i="52"/>
  <c r="H99" i="51"/>
  <c r="B14" i="52"/>
  <c r="C4" i="55"/>
  <c r="D4" i="55" s="1"/>
  <c r="E4" i="55" s="1"/>
  <c r="F4" i="55" s="1"/>
  <c r="G4" i="55" s="1"/>
  <c r="H4" i="55" s="1"/>
  <c r="D4" i="54"/>
  <c r="E4" i="54" s="1"/>
  <c r="F4" i="54" s="1"/>
  <c r="G4" i="54" s="1"/>
  <c r="H4" i="54" s="1"/>
  <c r="C4" i="54"/>
  <c r="B145" i="53"/>
  <c r="C4" i="53"/>
  <c r="D4" i="53" s="1"/>
  <c r="E4" i="53" s="1"/>
  <c r="F4" i="53" s="1"/>
  <c r="G4" i="53" s="1"/>
  <c r="H4" i="53" s="1"/>
  <c r="C4" i="52"/>
  <c r="D4" i="52" s="1"/>
  <c r="E4" i="52" s="1"/>
  <c r="F4" i="52" s="1"/>
  <c r="G4" i="52" s="1"/>
  <c r="H4" i="52" s="1"/>
  <c r="G118" i="51"/>
  <c r="H118" i="51" s="1"/>
  <c r="H54" i="51" s="1"/>
  <c r="G104" i="51"/>
  <c r="G107" i="51" s="1"/>
  <c r="H103" i="51" s="1"/>
  <c r="H107" i="51" s="1"/>
  <c r="G101" i="52" s="1"/>
  <c r="G105" i="52" s="1"/>
  <c r="H100" i="52" s="1"/>
  <c r="H105" i="52" s="1"/>
  <c r="G96" i="53" s="1"/>
  <c r="G100" i="53" s="1"/>
  <c r="H96" i="53" s="1"/>
  <c r="H100" i="53" s="1"/>
  <c r="G91" i="54" s="1"/>
  <c r="G95" i="54" s="1"/>
  <c r="H91" i="54" s="1"/>
  <c r="H95" i="54" s="1"/>
  <c r="G91" i="55" s="1"/>
  <c r="G95" i="55" s="1"/>
  <c r="H91" i="55" s="1"/>
  <c r="H95" i="55" s="1"/>
  <c r="B114" i="51"/>
  <c r="B137" i="51" s="1"/>
  <c r="B105" i="51"/>
  <c r="B42" i="51" s="1"/>
  <c r="B101" i="51"/>
  <c r="B22" i="51" s="1"/>
  <c r="B97" i="51"/>
  <c r="B29" i="51" s="1"/>
  <c r="B93" i="51"/>
  <c r="B34" i="51" s="1"/>
  <c r="B89" i="51"/>
  <c r="B46" i="51" s="1"/>
  <c r="B85" i="51"/>
  <c r="B44" i="51" s="1"/>
  <c r="B81" i="51"/>
  <c r="B153" i="51" s="1"/>
  <c r="C4" i="51"/>
  <c r="D4" i="51" s="1"/>
  <c r="E4" i="51" s="1"/>
  <c r="F4" i="51" s="1"/>
  <c r="G4" i="51" s="1"/>
  <c r="H4" i="51" s="1"/>
  <c r="C8" i="59" l="1"/>
  <c r="C40" i="59"/>
  <c r="D91" i="59"/>
  <c r="D49" i="59" s="1"/>
  <c r="D87" i="59"/>
  <c r="D12" i="59" s="1"/>
  <c r="C29" i="59"/>
  <c r="C120" i="59"/>
  <c r="C32" i="59"/>
  <c r="C44" i="59"/>
  <c r="D79" i="59"/>
  <c r="C38" i="59"/>
  <c r="D38" i="59"/>
  <c r="E72" i="59"/>
  <c r="D137" i="59"/>
  <c r="F133" i="59"/>
  <c r="G76" i="59"/>
  <c r="F79" i="59"/>
  <c r="D32" i="59"/>
  <c r="E83" i="59"/>
  <c r="D15" i="59"/>
  <c r="D120" i="59"/>
  <c r="D52" i="59"/>
  <c r="D129" i="59"/>
  <c r="D74" i="59"/>
  <c r="C137" i="59"/>
  <c r="D146" i="59"/>
  <c r="D127" i="59"/>
  <c r="C143" i="59"/>
  <c r="E87" i="59"/>
  <c r="D95" i="59"/>
  <c r="D133" i="59"/>
  <c r="D29" i="59"/>
  <c r="C46" i="58"/>
  <c r="C19" i="58"/>
  <c r="C68" i="58"/>
  <c r="D91" i="58"/>
  <c r="C29" i="58"/>
  <c r="D83" i="58"/>
  <c r="D32" i="58" s="1"/>
  <c r="C120" i="58"/>
  <c r="D149" i="58"/>
  <c r="D35" i="58"/>
  <c r="D68" i="58"/>
  <c r="E74" i="58"/>
  <c r="D143" i="58"/>
  <c r="D42" i="58"/>
  <c r="F133" i="58"/>
  <c r="G76" i="58"/>
  <c r="F79" i="58"/>
  <c r="E52" i="58"/>
  <c r="E129" i="58"/>
  <c r="E29" i="58"/>
  <c r="F87" i="58"/>
  <c r="E146" i="58"/>
  <c r="E12" i="58"/>
  <c r="D38" i="58"/>
  <c r="D137" i="58"/>
  <c r="E72" i="58"/>
  <c r="C35" i="58"/>
  <c r="D95" i="58"/>
  <c r="D146" i="58"/>
  <c r="C27" i="58"/>
  <c r="C40" i="58"/>
  <c r="D79" i="58"/>
  <c r="D101" i="58"/>
  <c r="C143" i="58"/>
  <c r="C8" i="58"/>
  <c r="C137" i="58"/>
  <c r="C44" i="58"/>
  <c r="D52" i="58"/>
  <c r="D120" i="58"/>
  <c r="C38" i="58"/>
  <c r="C149" i="58"/>
  <c r="D12" i="58"/>
  <c r="C40" i="57"/>
  <c r="B120" i="57"/>
  <c r="C83" i="57"/>
  <c r="C32" i="57" s="1"/>
  <c r="B15" i="57"/>
  <c r="E74" i="57"/>
  <c r="D143" i="57"/>
  <c r="D42" i="57"/>
  <c r="D72" i="57"/>
  <c r="C137" i="57"/>
  <c r="C38" i="57"/>
  <c r="B76" i="57"/>
  <c r="C76" i="57" s="1"/>
  <c r="D76" i="57" s="1"/>
  <c r="E76" i="57" s="1"/>
  <c r="F76" i="57" s="1"/>
  <c r="C79" i="57"/>
  <c r="D83" i="57"/>
  <c r="C101" i="57"/>
  <c r="B127" i="57"/>
  <c r="B19" i="57"/>
  <c r="C42" i="57"/>
  <c r="B49" i="57"/>
  <c r="B46" i="57"/>
  <c r="B133" i="57"/>
  <c r="C143" i="57"/>
  <c r="C8" i="57"/>
  <c r="B27" i="57"/>
  <c r="B68" i="57"/>
  <c r="C98" i="57"/>
  <c r="C15" i="57"/>
  <c r="C91" i="57"/>
  <c r="D95" i="57"/>
  <c r="B129" i="57"/>
  <c r="C87" i="57"/>
  <c r="B123" i="56"/>
  <c r="B40" i="56"/>
  <c r="B146" i="56"/>
  <c r="B15" i="56"/>
  <c r="B8" i="56"/>
  <c r="B12" i="56"/>
  <c r="B49" i="56"/>
  <c r="B52" i="56"/>
  <c r="B19" i="56"/>
  <c r="B23" i="56"/>
  <c r="C83" i="56"/>
  <c r="C120" i="56" s="1"/>
  <c r="B27" i="56"/>
  <c r="B44" i="56"/>
  <c r="D91" i="56"/>
  <c r="C23" i="56"/>
  <c r="C127" i="56"/>
  <c r="C49" i="56"/>
  <c r="C74" i="56"/>
  <c r="B42" i="56"/>
  <c r="B76" i="56"/>
  <c r="C76" i="56" s="1"/>
  <c r="D76" i="56" s="1"/>
  <c r="E76" i="56" s="1"/>
  <c r="F76" i="56" s="1"/>
  <c r="C79" i="56"/>
  <c r="C101" i="56"/>
  <c r="B127" i="56"/>
  <c r="C72" i="56"/>
  <c r="C95" i="56"/>
  <c r="B129" i="56"/>
  <c r="C87" i="56"/>
  <c r="G97" i="52"/>
  <c r="G99" i="51"/>
  <c r="B111" i="51"/>
  <c r="B95" i="51"/>
  <c r="B91" i="51"/>
  <c r="B99" i="51"/>
  <c r="B103" i="51"/>
  <c r="G115" i="52"/>
  <c r="H115" i="52" s="1"/>
  <c r="H50" i="52" s="1"/>
  <c r="B79" i="51"/>
  <c r="B83" i="51"/>
  <c r="B156" i="51"/>
  <c r="B56" i="51"/>
  <c r="C74" i="53"/>
  <c r="C105" i="51"/>
  <c r="B7" i="51"/>
  <c r="B14" i="51"/>
  <c r="B148" i="51"/>
  <c r="B159" i="51"/>
  <c r="C85" i="51"/>
  <c r="B39" i="51"/>
  <c r="C81" i="51"/>
  <c r="C101" i="51"/>
  <c r="C99" i="51" s="1"/>
  <c r="B144" i="51"/>
  <c r="B10" i="51"/>
  <c r="C97" i="51"/>
  <c r="C95" i="51" s="1"/>
  <c r="B133" i="51"/>
  <c r="B162" i="51"/>
  <c r="B51" i="51"/>
  <c r="C93" i="51"/>
  <c r="C91" i="51" s="1"/>
  <c r="B19" i="51"/>
  <c r="B87" i="51"/>
  <c r="C87" i="51" s="1"/>
  <c r="D87" i="51" s="1"/>
  <c r="E87" i="51" s="1"/>
  <c r="F87" i="51" s="1"/>
  <c r="C89" i="51"/>
  <c r="C114" i="51"/>
  <c r="C111" i="51" s="1"/>
  <c r="B141" i="51"/>
  <c r="G53" i="51"/>
  <c r="B26" i="51"/>
  <c r="B48" i="51"/>
  <c r="E91" i="59" l="1"/>
  <c r="E49" i="59" s="1"/>
  <c r="D23" i="59"/>
  <c r="E79" i="59"/>
  <c r="D44" i="59"/>
  <c r="D27" i="59"/>
  <c r="F83" i="59"/>
  <c r="E15" i="59"/>
  <c r="E120" i="59"/>
  <c r="E32" i="59"/>
  <c r="D140" i="59"/>
  <c r="E95" i="59"/>
  <c r="D8" i="59"/>
  <c r="D40" i="59"/>
  <c r="E137" i="59"/>
  <c r="F72" i="59"/>
  <c r="E38" i="59"/>
  <c r="E29" i="59"/>
  <c r="E146" i="59"/>
  <c r="F87" i="59"/>
  <c r="E129" i="59"/>
  <c r="E52" i="59"/>
  <c r="E12" i="59"/>
  <c r="D42" i="59"/>
  <c r="E74" i="59"/>
  <c r="D143" i="59"/>
  <c r="H76" i="59"/>
  <c r="G79" i="59"/>
  <c r="H79" i="59" s="1"/>
  <c r="F44" i="59"/>
  <c r="F27" i="59"/>
  <c r="D123" i="59"/>
  <c r="F91" i="59"/>
  <c r="E23" i="59"/>
  <c r="E127" i="59"/>
  <c r="E91" i="58"/>
  <c r="D23" i="58"/>
  <c r="D49" i="58"/>
  <c r="D127" i="58"/>
  <c r="E83" i="58"/>
  <c r="E120" i="58" s="1"/>
  <c r="D15" i="58"/>
  <c r="D140" i="58"/>
  <c r="D40" i="58"/>
  <c r="E95" i="58"/>
  <c r="D8" i="58"/>
  <c r="F74" i="58"/>
  <c r="E143" i="58"/>
  <c r="E42" i="58"/>
  <c r="E32" i="58"/>
  <c r="E15" i="58"/>
  <c r="D123" i="58"/>
  <c r="D19" i="58"/>
  <c r="D46" i="58"/>
  <c r="F44" i="58"/>
  <c r="F27" i="58"/>
  <c r="E38" i="58"/>
  <c r="F72" i="58"/>
  <c r="E137" i="58"/>
  <c r="D133" i="58"/>
  <c r="D44" i="58"/>
  <c r="E79" i="58"/>
  <c r="D27" i="58"/>
  <c r="G79" i="58"/>
  <c r="H79" i="58" s="1"/>
  <c r="H76" i="58"/>
  <c r="F52" i="58"/>
  <c r="G87" i="58"/>
  <c r="H87" i="58" s="1"/>
  <c r="F146" i="58"/>
  <c r="F129" i="58"/>
  <c r="F29" i="58"/>
  <c r="F12" i="58"/>
  <c r="C120" i="57"/>
  <c r="C44" i="57"/>
  <c r="C133" i="57"/>
  <c r="C27" i="57"/>
  <c r="D79" i="57"/>
  <c r="D98" i="57"/>
  <c r="C149" i="57"/>
  <c r="C35" i="57"/>
  <c r="C68" i="57"/>
  <c r="F133" i="57"/>
  <c r="G76" i="57"/>
  <c r="F79" i="57"/>
  <c r="F74" i="57"/>
  <c r="E143" i="57"/>
  <c r="E42" i="57"/>
  <c r="D91" i="57"/>
  <c r="C23" i="57"/>
  <c r="C127" i="57"/>
  <c r="C49" i="57"/>
  <c r="D15" i="57"/>
  <c r="D32" i="57"/>
  <c r="E83" i="57"/>
  <c r="D120" i="57"/>
  <c r="C129" i="57"/>
  <c r="C52" i="57"/>
  <c r="D87" i="57"/>
  <c r="C29" i="57"/>
  <c r="C12" i="57"/>
  <c r="C146" i="57"/>
  <c r="E72" i="57"/>
  <c r="D137" i="57"/>
  <c r="D38" i="57"/>
  <c r="D140" i="57"/>
  <c r="E95" i="57"/>
  <c r="D40" i="57"/>
  <c r="D8" i="57"/>
  <c r="C123" i="57"/>
  <c r="C46" i="57"/>
  <c r="C19" i="57"/>
  <c r="D101" i="57"/>
  <c r="C15" i="56"/>
  <c r="D83" i="56"/>
  <c r="F133" i="56"/>
  <c r="G76" i="56"/>
  <c r="F79" i="56"/>
  <c r="C44" i="56"/>
  <c r="C133" i="56"/>
  <c r="C27" i="56"/>
  <c r="D79" i="56"/>
  <c r="E91" i="56"/>
  <c r="D23" i="56"/>
  <c r="D49" i="56"/>
  <c r="D127" i="56"/>
  <c r="D74" i="56"/>
  <c r="C143" i="56"/>
  <c r="C42" i="56"/>
  <c r="C146" i="56"/>
  <c r="D87" i="56"/>
  <c r="C12" i="56"/>
  <c r="C129" i="56"/>
  <c r="C52" i="56"/>
  <c r="C29" i="56"/>
  <c r="C8" i="56"/>
  <c r="C140" i="56"/>
  <c r="D95" i="56"/>
  <c r="C40" i="56"/>
  <c r="C38" i="56"/>
  <c r="D72" i="56"/>
  <c r="C137" i="56"/>
  <c r="C123" i="56"/>
  <c r="C19" i="56"/>
  <c r="C46" i="56"/>
  <c r="D101" i="56"/>
  <c r="D105" i="51"/>
  <c r="C103" i="51"/>
  <c r="D85" i="51"/>
  <c r="C83" i="51"/>
  <c r="C153" i="51"/>
  <c r="C79" i="51"/>
  <c r="G52" i="52"/>
  <c r="G113" i="53"/>
  <c r="H113" i="53" s="1"/>
  <c r="G107" i="54" s="1"/>
  <c r="C156" i="51"/>
  <c r="C44" i="51"/>
  <c r="C39" i="53"/>
  <c r="D74" i="53"/>
  <c r="D72" i="53" s="1"/>
  <c r="C143" i="53"/>
  <c r="C7" i="51"/>
  <c r="C42" i="51"/>
  <c r="C159" i="51"/>
  <c r="D81" i="51"/>
  <c r="C39" i="51"/>
  <c r="D101" i="51"/>
  <c r="D99" i="51" s="1"/>
  <c r="C141" i="51"/>
  <c r="C51" i="51"/>
  <c r="C23" i="51"/>
  <c r="F92" i="51"/>
  <c r="F147" i="51"/>
  <c r="G87" i="51"/>
  <c r="C34" i="51"/>
  <c r="D34" i="51" s="1"/>
  <c r="C133" i="51"/>
  <c r="C14" i="51"/>
  <c r="D14" i="51" s="1"/>
  <c r="E15" i="51" s="1"/>
  <c r="F15" i="51" s="1"/>
  <c r="C148" i="51"/>
  <c r="C27" i="51"/>
  <c r="D93" i="51"/>
  <c r="C46" i="51"/>
  <c r="C48" i="51"/>
  <c r="C137" i="51"/>
  <c r="D114" i="51"/>
  <c r="D111" i="51" s="1"/>
  <c r="C19" i="51"/>
  <c r="C144" i="51"/>
  <c r="C56" i="51"/>
  <c r="C31" i="51"/>
  <c r="C162" i="51"/>
  <c r="D97" i="51"/>
  <c r="D95" i="51" s="1"/>
  <c r="C10" i="51"/>
  <c r="E133" i="59" l="1"/>
  <c r="E44" i="59"/>
  <c r="E27" i="59"/>
  <c r="F74" i="59"/>
  <c r="E42" i="59"/>
  <c r="E143" i="59"/>
  <c r="G72" i="59"/>
  <c r="H72" i="59" s="1"/>
  <c r="F38" i="59"/>
  <c r="F137" i="59"/>
  <c r="G83" i="59"/>
  <c r="H83" i="59" s="1"/>
  <c r="F15" i="59"/>
  <c r="F32" i="59"/>
  <c r="F120" i="59"/>
  <c r="F52" i="59"/>
  <c r="G87" i="59"/>
  <c r="H87" i="59" s="1"/>
  <c r="F146" i="59"/>
  <c r="F129" i="59"/>
  <c r="F12" i="59"/>
  <c r="F29" i="59"/>
  <c r="F95" i="59"/>
  <c r="E8" i="59"/>
  <c r="E40" i="59"/>
  <c r="E140" i="59"/>
  <c r="F23" i="59"/>
  <c r="F127" i="59"/>
  <c r="F49" i="59"/>
  <c r="E23" i="58"/>
  <c r="F91" i="58"/>
  <c r="E127" i="58"/>
  <c r="E49" i="58"/>
  <c r="F83" i="58"/>
  <c r="F120" i="58" s="1"/>
  <c r="F32" i="58"/>
  <c r="F15" i="58"/>
  <c r="F137" i="58"/>
  <c r="F38" i="58"/>
  <c r="G72" i="58"/>
  <c r="H72" i="58" s="1"/>
  <c r="F143" i="58"/>
  <c r="G74" i="58"/>
  <c r="H74" i="58" s="1"/>
  <c r="F42" i="58"/>
  <c r="E123" i="58"/>
  <c r="E133" i="58"/>
  <c r="E44" i="58"/>
  <c r="E27" i="58"/>
  <c r="E40" i="58"/>
  <c r="E140" i="58"/>
  <c r="F95" i="58"/>
  <c r="E8" i="58"/>
  <c r="D52" i="57"/>
  <c r="D29" i="57"/>
  <c r="D129" i="57"/>
  <c r="D12" i="57"/>
  <c r="E87" i="57"/>
  <c r="D146" i="57"/>
  <c r="D123" i="57"/>
  <c r="D19" i="57"/>
  <c r="E101" i="57"/>
  <c r="D46" i="57"/>
  <c r="D127" i="57"/>
  <c r="E91" i="57"/>
  <c r="D49" i="57"/>
  <c r="D23" i="57"/>
  <c r="F72" i="57"/>
  <c r="E137" i="57"/>
  <c r="E38" i="57"/>
  <c r="F83" i="57"/>
  <c r="E120" i="57"/>
  <c r="E32" i="57"/>
  <c r="E15" i="57"/>
  <c r="E98" i="57"/>
  <c r="D68" i="57"/>
  <c r="D149" i="57"/>
  <c r="D35" i="57"/>
  <c r="G74" i="57"/>
  <c r="H74" i="57" s="1"/>
  <c r="F143" i="57"/>
  <c r="F42" i="57"/>
  <c r="D27" i="57"/>
  <c r="D133" i="57"/>
  <c r="E79" i="57"/>
  <c r="D44" i="57"/>
  <c r="E40" i="57"/>
  <c r="E8" i="57"/>
  <c r="E140" i="57"/>
  <c r="F95" i="57"/>
  <c r="F44" i="57"/>
  <c r="F27" i="57"/>
  <c r="H76" i="57"/>
  <c r="G79" i="57"/>
  <c r="H79" i="57" s="1"/>
  <c r="E83" i="56"/>
  <c r="E15" i="56" s="1"/>
  <c r="D15" i="56"/>
  <c r="D120" i="56"/>
  <c r="E101" i="56"/>
  <c r="D19" i="56"/>
  <c r="D123" i="56"/>
  <c r="D46" i="56"/>
  <c r="E72" i="56"/>
  <c r="D137" i="56"/>
  <c r="D38" i="56"/>
  <c r="H76" i="56"/>
  <c r="G79" i="56"/>
  <c r="H79" i="56" s="1"/>
  <c r="E49" i="56"/>
  <c r="E127" i="56"/>
  <c r="F91" i="56"/>
  <c r="E23" i="56"/>
  <c r="E74" i="56"/>
  <c r="D143" i="56"/>
  <c r="D42" i="56"/>
  <c r="D129" i="56"/>
  <c r="D29" i="56"/>
  <c r="D52" i="56"/>
  <c r="D146" i="56"/>
  <c r="E87" i="56"/>
  <c r="D12" i="56"/>
  <c r="D140" i="56"/>
  <c r="E95" i="56"/>
  <c r="D40" i="56"/>
  <c r="D8" i="56"/>
  <c r="D44" i="56"/>
  <c r="D133" i="56"/>
  <c r="D27" i="56"/>
  <c r="E79" i="56"/>
  <c r="F44" i="56"/>
  <c r="F27" i="56"/>
  <c r="D159" i="51"/>
  <c r="D83" i="51"/>
  <c r="D39" i="51"/>
  <c r="D79" i="51"/>
  <c r="D44" i="51"/>
  <c r="E85" i="51"/>
  <c r="D7" i="51"/>
  <c r="D103" i="51"/>
  <c r="E105" i="51"/>
  <c r="D42" i="51"/>
  <c r="D156" i="51"/>
  <c r="D153" i="51"/>
  <c r="E81" i="51"/>
  <c r="H53" i="53"/>
  <c r="G53" i="53"/>
  <c r="H107" i="54"/>
  <c r="G52" i="54"/>
  <c r="E74" i="53"/>
  <c r="E72" i="53" s="1"/>
  <c r="D143" i="53"/>
  <c r="D36" i="53"/>
  <c r="D56" i="51"/>
  <c r="D30" i="51"/>
  <c r="E97" i="51"/>
  <c r="E95" i="51" s="1"/>
  <c r="D10" i="51"/>
  <c r="D141" i="51"/>
  <c r="D162" i="51"/>
  <c r="F29" i="51"/>
  <c r="E114" i="51"/>
  <c r="E111" i="51" s="1"/>
  <c r="D19" i="51"/>
  <c r="D133" i="51"/>
  <c r="D48" i="51"/>
  <c r="E93" i="51"/>
  <c r="D148" i="51"/>
  <c r="D46" i="51"/>
  <c r="D26" i="51"/>
  <c r="D137" i="51"/>
  <c r="D51" i="51"/>
  <c r="E101" i="51"/>
  <c r="E99" i="51" s="1"/>
  <c r="D22" i="51"/>
  <c r="E42" i="51"/>
  <c r="G92" i="51"/>
  <c r="H92" i="51" s="1"/>
  <c r="B90" i="52" s="1"/>
  <c r="H87" i="51"/>
  <c r="F42" i="59" l="1"/>
  <c r="F143" i="59"/>
  <c r="G74" i="59"/>
  <c r="H74" i="59" s="1"/>
  <c r="F40" i="59"/>
  <c r="F8" i="59"/>
  <c r="F140" i="59"/>
  <c r="F127" i="58"/>
  <c r="F49" i="58"/>
  <c r="F23" i="58"/>
  <c r="G83" i="58"/>
  <c r="H83" i="58" s="1"/>
  <c r="F40" i="58"/>
  <c r="F8" i="58"/>
  <c r="F140" i="58"/>
  <c r="F123" i="58"/>
  <c r="E123" i="57"/>
  <c r="E46" i="57"/>
  <c r="F101" i="57"/>
  <c r="E19" i="57"/>
  <c r="E27" i="57"/>
  <c r="E133" i="57"/>
  <c r="E44" i="57"/>
  <c r="F137" i="57"/>
  <c r="F38" i="57"/>
  <c r="G72" i="57"/>
  <c r="H72" i="57" s="1"/>
  <c r="E149" i="57"/>
  <c r="F98" i="57"/>
  <c r="E68" i="57"/>
  <c r="E35" i="57"/>
  <c r="G68" i="57"/>
  <c r="E29" i="57"/>
  <c r="E12" i="57"/>
  <c r="E146" i="57"/>
  <c r="F87" i="57"/>
  <c r="E129" i="57"/>
  <c r="E52" i="57"/>
  <c r="F8" i="57"/>
  <c r="F40" i="57"/>
  <c r="F140" i="57"/>
  <c r="E127" i="57"/>
  <c r="E49" i="57"/>
  <c r="E23" i="57"/>
  <c r="F91" i="57"/>
  <c r="G83" i="57"/>
  <c r="H83" i="57" s="1"/>
  <c r="F120" i="57"/>
  <c r="F32" i="57"/>
  <c r="F15" i="57"/>
  <c r="F83" i="56"/>
  <c r="F15" i="56" s="1"/>
  <c r="E120" i="56"/>
  <c r="F127" i="56"/>
  <c r="F49" i="56"/>
  <c r="F23" i="56"/>
  <c r="F72" i="56"/>
  <c r="E137" i="56"/>
  <c r="E38" i="56"/>
  <c r="F74" i="56"/>
  <c r="E143" i="56"/>
  <c r="E42" i="56"/>
  <c r="E123" i="56"/>
  <c r="E46" i="56"/>
  <c r="F101" i="56"/>
  <c r="E19" i="56"/>
  <c r="E140" i="56"/>
  <c r="F95" i="56"/>
  <c r="E40" i="56"/>
  <c r="E8" i="56"/>
  <c r="E133" i="56"/>
  <c r="E27" i="56"/>
  <c r="E44" i="56"/>
  <c r="E52" i="56"/>
  <c r="E146" i="56"/>
  <c r="F87" i="56"/>
  <c r="E29" i="56"/>
  <c r="E129" i="56"/>
  <c r="E12" i="56"/>
  <c r="G83" i="56"/>
  <c r="H83" i="56" s="1"/>
  <c r="E44" i="51"/>
  <c r="E83" i="51"/>
  <c r="E39" i="51"/>
  <c r="E79" i="51"/>
  <c r="E156" i="51"/>
  <c r="E103" i="51"/>
  <c r="F105" i="51"/>
  <c r="F7" i="51" s="1"/>
  <c r="F85" i="51"/>
  <c r="E7" i="51"/>
  <c r="E159" i="51"/>
  <c r="E153" i="51"/>
  <c r="F81" i="51"/>
  <c r="B28" i="52"/>
  <c r="B85" i="52"/>
  <c r="C85" i="52" s="1"/>
  <c r="D85" i="52" s="1"/>
  <c r="E85" i="52" s="1"/>
  <c r="F85" i="52" s="1"/>
  <c r="C87" i="52"/>
  <c r="B144" i="52"/>
  <c r="H52" i="54"/>
  <c r="F76" i="53"/>
  <c r="E143" i="53"/>
  <c r="E36" i="53"/>
  <c r="E34" i="51"/>
  <c r="E162" i="51"/>
  <c r="F97" i="51"/>
  <c r="F95" i="51" s="1"/>
  <c r="E10" i="51"/>
  <c r="F10" i="51" s="1"/>
  <c r="E141" i="51"/>
  <c r="E56" i="51"/>
  <c r="F114" i="51"/>
  <c r="E19" i="51"/>
  <c r="E48" i="51"/>
  <c r="E46" i="51" s="1"/>
  <c r="E133" i="51"/>
  <c r="E137" i="51"/>
  <c r="E51" i="51"/>
  <c r="F101" i="51"/>
  <c r="E23" i="51"/>
  <c r="E30" i="51"/>
  <c r="E148" i="51"/>
  <c r="F127" i="57" l="1"/>
  <c r="F49" i="57"/>
  <c r="F23" i="57"/>
  <c r="F149" i="57"/>
  <c r="F35" i="57"/>
  <c r="F68" i="57"/>
  <c r="H68" i="57"/>
  <c r="F29" i="57"/>
  <c r="F12" i="57"/>
  <c r="F146" i="57"/>
  <c r="G87" i="57"/>
  <c r="H87" i="57" s="1"/>
  <c r="F129" i="57"/>
  <c r="F52" i="57"/>
  <c r="F46" i="57"/>
  <c r="F19" i="57"/>
  <c r="F123" i="57"/>
  <c r="F120" i="56"/>
  <c r="F12" i="56"/>
  <c r="F29" i="56"/>
  <c r="G87" i="56"/>
  <c r="H87" i="56" s="1"/>
  <c r="F129" i="56"/>
  <c r="F146" i="56"/>
  <c r="F52" i="56"/>
  <c r="F40" i="56"/>
  <c r="F8" i="56"/>
  <c r="F140" i="56"/>
  <c r="G72" i="56"/>
  <c r="H72" i="56" s="1"/>
  <c r="F137" i="56"/>
  <c r="F38" i="56"/>
  <c r="G74" i="56"/>
  <c r="H74" i="56" s="1"/>
  <c r="F143" i="56"/>
  <c r="F42" i="56"/>
  <c r="F123" i="56"/>
  <c r="F46" i="56"/>
  <c r="F19" i="56"/>
  <c r="F156" i="51"/>
  <c r="F42" i="51"/>
  <c r="B103" i="52"/>
  <c r="F103" i="51"/>
  <c r="F44" i="51"/>
  <c r="F83" i="51"/>
  <c r="B99" i="52"/>
  <c r="F99" i="51"/>
  <c r="F159" i="51"/>
  <c r="F153" i="51"/>
  <c r="F79" i="51"/>
  <c r="B112" i="52"/>
  <c r="F48" i="51"/>
  <c r="F46" i="51" s="1"/>
  <c r="F111" i="51"/>
  <c r="G81" i="51"/>
  <c r="F39" i="51"/>
  <c r="G85" i="51"/>
  <c r="C144" i="52"/>
  <c r="D87" i="52"/>
  <c r="C28" i="52"/>
  <c r="G85" i="52"/>
  <c r="F87" i="52"/>
  <c r="F144" i="52"/>
  <c r="H104" i="55"/>
  <c r="G104" i="56" s="1"/>
  <c r="G76" i="53"/>
  <c r="H76" i="53" s="1"/>
  <c r="B72" i="54" s="1"/>
  <c r="F144" i="53"/>
  <c r="F38" i="53"/>
  <c r="F133" i="51"/>
  <c r="F19" i="51"/>
  <c r="F51" i="51"/>
  <c r="F137" i="51"/>
  <c r="F22" i="51"/>
  <c r="F34" i="51"/>
  <c r="G97" i="51"/>
  <c r="F162" i="51"/>
  <c r="F141" i="51"/>
  <c r="F56" i="51"/>
  <c r="H104" i="56" l="1"/>
  <c r="H52" i="56" s="1"/>
  <c r="G52" i="56"/>
  <c r="B137" i="54"/>
  <c r="C72" i="54"/>
  <c r="C112" i="52"/>
  <c r="C109" i="52" s="1"/>
  <c r="B109" i="52"/>
  <c r="B152" i="52"/>
  <c r="B101" i="52"/>
  <c r="B49" i="52"/>
  <c r="B97" i="52"/>
  <c r="H81" i="51"/>
  <c r="B79" i="52" s="1"/>
  <c r="B36" i="52" s="1"/>
  <c r="G79" i="51"/>
  <c r="H97" i="51"/>
  <c r="G95" i="51"/>
  <c r="H85" i="51"/>
  <c r="G83" i="51"/>
  <c r="B131" i="52"/>
  <c r="B18" i="52"/>
  <c r="B39" i="52"/>
  <c r="C103" i="52"/>
  <c r="B7" i="52"/>
  <c r="B46" i="52"/>
  <c r="B21" i="52"/>
  <c r="B134" i="52"/>
  <c r="C99" i="52"/>
  <c r="F25" i="52"/>
  <c r="F43" i="52"/>
  <c r="H85" i="52"/>
  <c r="G87" i="52"/>
  <c r="H87" i="52" s="1"/>
  <c r="B82" i="53" s="1"/>
  <c r="B140" i="53" s="1"/>
  <c r="D43" i="52"/>
  <c r="D144" i="52"/>
  <c r="D25" i="52"/>
  <c r="E87" i="52"/>
  <c r="B92" i="49"/>
  <c r="D72" i="54" l="1"/>
  <c r="C38" i="54"/>
  <c r="C137" i="54"/>
  <c r="C18" i="52"/>
  <c r="C46" i="52"/>
  <c r="C131" i="52"/>
  <c r="D112" i="52"/>
  <c r="D109" i="52" s="1"/>
  <c r="B149" i="52"/>
  <c r="C152" i="52"/>
  <c r="C101" i="52"/>
  <c r="C79" i="52"/>
  <c r="C77" i="52" s="1"/>
  <c r="B77" i="52"/>
  <c r="C21" i="52"/>
  <c r="C97" i="52"/>
  <c r="B83" i="52"/>
  <c r="H83" i="51"/>
  <c r="B95" i="52"/>
  <c r="B93" i="52" s="1"/>
  <c r="H94" i="51"/>
  <c r="D103" i="52"/>
  <c r="C39" i="52"/>
  <c r="C7" i="52"/>
  <c r="C49" i="52"/>
  <c r="D99" i="52"/>
  <c r="C134" i="52"/>
  <c r="B44" i="53"/>
  <c r="C82" i="53"/>
  <c r="B25" i="53"/>
  <c r="B80" i="53"/>
  <c r="C80" i="53" s="1"/>
  <c r="D80" i="53" s="1"/>
  <c r="E80" i="53" s="1"/>
  <c r="F80" i="53" s="1"/>
  <c r="E144" i="52"/>
  <c r="E43" i="52"/>
  <c r="E25" i="52"/>
  <c r="D46" i="52"/>
  <c r="D134" i="52"/>
  <c r="E112" i="52"/>
  <c r="E109" i="52" s="1"/>
  <c r="D18" i="52"/>
  <c r="D91" i="52"/>
  <c r="D89" i="52" s="1"/>
  <c r="C14" i="52"/>
  <c r="H111" i="44"/>
  <c r="H107" i="44"/>
  <c r="F111" i="44"/>
  <c r="E111" i="44"/>
  <c r="D27" i="44"/>
  <c r="D111" i="44"/>
  <c r="B123" i="44"/>
  <c r="C123" i="44" s="1"/>
  <c r="B105" i="44"/>
  <c r="C105" i="44" s="1"/>
  <c r="D105" i="44" s="1"/>
  <c r="D16" i="44" s="1"/>
  <c r="B90" i="44"/>
  <c r="E72" i="54" l="1"/>
  <c r="D38" i="54"/>
  <c r="D137" i="54"/>
  <c r="C95" i="52"/>
  <c r="C54" i="52" s="1"/>
  <c r="C149" i="52"/>
  <c r="B54" i="52"/>
  <c r="D152" i="52"/>
  <c r="D101" i="52"/>
  <c r="B41" i="52"/>
  <c r="B81" i="52"/>
  <c r="C158" i="52"/>
  <c r="C93" i="52"/>
  <c r="B155" i="52"/>
  <c r="D21" i="52"/>
  <c r="D97" i="52"/>
  <c r="C83" i="52"/>
  <c r="D83" i="52" s="1"/>
  <c r="C36" i="52"/>
  <c r="D79" i="52"/>
  <c r="C10" i="52"/>
  <c r="D95" i="52"/>
  <c r="E95" i="52" s="1"/>
  <c r="E93" i="52" s="1"/>
  <c r="B31" i="52"/>
  <c r="B10" i="52"/>
  <c r="B158" i="52"/>
  <c r="B138" i="52"/>
  <c r="C31" i="52"/>
  <c r="C138" i="52"/>
  <c r="E103" i="52"/>
  <c r="D7" i="52"/>
  <c r="D39" i="52"/>
  <c r="E99" i="52"/>
  <c r="D138" i="52"/>
  <c r="D49" i="52"/>
  <c r="F140" i="53"/>
  <c r="F84" i="53"/>
  <c r="G80" i="53"/>
  <c r="C44" i="53"/>
  <c r="C138" i="53"/>
  <c r="D82" i="53"/>
  <c r="C25" i="53"/>
  <c r="E91" i="52"/>
  <c r="E89" i="52" s="1"/>
  <c r="D131" i="52"/>
  <c r="D31" i="52"/>
  <c r="D14" i="52"/>
  <c r="F112" i="52"/>
  <c r="F109" i="52" s="1"/>
  <c r="E18" i="52"/>
  <c r="E134" i="52"/>
  <c r="E46" i="52"/>
  <c r="E105" i="44"/>
  <c r="E102" i="44" s="1"/>
  <c r="D36" i="44"/>
  <c r="D102" i="44"/>
  <c r="C37" i="44"/>
  <c r="C102" i="44"/>
  <c r="C16" i="44"/>
  <c r="C41" i="44"/>
  <c r="D126" i="44"/>
  <c r="C86" i="44"/>
  <c r="C119" i="44"/>
  <c r="C90" i="44"/>
  <c r="B152" i="44"/>
  <c r="B35" i="44"/>
  <c r="B171" i="44"/>
  <c r="B188" i="44"/>
  <c r="B88" i="44"/>
  <c r="B16" i="44"/>
  <c r="B41" i="44"/>
  <c r="B44" i="44"/>
  <c r="E38" i="54" l="1"/>
  <c r="E137" i="54"/>
  <c r="F72" i="54"/>
  <c r="D54" i="52"/>
  <c r="D10" i="52"/>
  <c r="D158" i="52"/>
  <c r="D141" i="52"/>
  <c r="E152" i="52"/>
  <c r="E101" i="52"/>
  <c r="D155" i="52"/>
  <c r="D81" i="52"/>
  <c r="D41" i="52"/>
  <c r="C155" i="52"/>
  <c r="D28" i="52"/>
  <c r="D93" i="52"/>
  <c r="D77" i="52"/>
  <c r="E79" i="52"/>
  <c r="D149" i="52"/>
  <c r="D36" i="52"/>
  <c r="C41" i="52"/>
  <c r="C81" i="52"/>
  <c r="E21" i="52"/>
  <c r="E97" i="52"/>
  <c r="E83" i="52"/>
  <c r="E81" i="52" s="1"/>
  <c r="F103" i="52"/>
  <c r="E7" i="52"/>
  <c r="E39" i="52"/>
  <c r="E138" i="52"/>
  <c r="E49" i="52"/>
  <c r="F99" i="52"/>
  <c r="E14" i="52"/>
  <c r="F91" i="52"/>
  <c r="F89" i="52" s="1"/>
  <c r="E131" i="52"/>
  <c r="E31" i="52"/>
  <c r="G84" i="53"/>
  <c r="H84" i="53" s="1"/>
  <c r="B79" i="54" s="1"/>
  <c r="H80" i="53"/>
  <c r="E82" i="53"/>
  <c r="D44" i="53"/>
  <c r="D138" i="53"/>
  <c r="D25" i="53"/>
  <c r="E158" i="52"/>
  <c r="E28" i="52"/>
  <c r="E141" i="52"/>
  <c r="E10" i="52"/>
  <c r="E54" i="52"/>
  <c r="F95" i="52"/>
  <c r="F93" i="52" s="1"/>
  <c r="F27" i="53"/>
  <c r="F45" i="53"/>
  <c r="B107" i="53"/>
  <c r="B104" i="53" s="1"/>
  <c r="F18" i="52"/>
  <c r="F134" i="52"/>
  <c r="F46" i="52"/>
  <c r="E152" i="44"/>
  <c r="E36" i="44"/>
  <c r="F105" i="44"/>
  <c r="F36" i="44" s="1"/>
  <c r="E16" i="44"/>
  <c r="D39" i="44"/>
  <c r="E126" i="44"/>
  <c r="D90" i="44"/>
  <c r="D171" i="44" s="1"/>
  <c r="C44" i="44"/>
  <c r="C171" i="44"/>
  <c r="B129" i="44"/>
  <c r="B125" i="44" s="1"/>
  <c r="H105" i="43"/>
  <c r="H102" i="43"/>
  <c r="H87" i="43"/>
  <c r="H85" i="43"/>
  <c r="H71" i="43"/>
  <c r="G69" i="43"/>
  <c r="H69" i="43"/>
  <c r="H53" i="43"/>
  <c r="G85" i="43"/>
  <c r="G83" i="43" s="1"/>
  <c r="G81" i="43"/>
  <c r="H82" i="43" s="1"/>
  <c r="H79" i="43" s="1"/>
  <c r="G78" i="43"/>
  <c r="H77" i="43" s="1"/>
  <c r="G73" i="43"/>
  <c r="G71" i="43" s="1"/>
  <c r="G72" i="54" l="1"/>
  <c r="H72" i="54" s="1"/>
  <c r="B72" i="55" s="1"/>
  <c r="F137" i="54"/>
  <c r="F38" i="54"/>
  <c r="F83" i="52"/>
  <c r="F81" i="52" s="1"/>
  <c r="B98" i="53"/>
  <c r="F101" i="52"/>
  <c r="F7" i="52"/>
  <c r="F152" i="52"/>
  <c r="F49" i="52"/>
  <c r="F97" i="52"/>
  <c r="E155" i="52"/>
  <c r="E77" i="52"/>
  <c r="F79" i="52"/>
  <c r="E149" i="52"/>
  <c r="E36" i="52"/>
  <c r="E41" i="52"/>
  <c r="F39" i="52"/>
  <c r="F138" i="52"/>
  <c r="F21" i="52"/>
  <c r="B94" i="53"/>
  <c r="E44" i="53"/>
  <c r="E25" i="53"/>
  <c r="E138" i="53"/>
  <c r="B46" i="53"/>
  <c r="B129" i="53"/>
  <c r="C107" i="53"/>
  <c r="B18" i="53"/>
  <c r="B133" i="54"/>
  <c r="C79" i="54"/>
  <c r="B27" i="54"/>
  <c r="B76" i="54"/>
  <c r="C76" i="54" s="1"/>
  <c r="D76" i="54" s="1"/>
  <c r="E76" i="54" s="1"/>
  <c r="F76" i="54" s="1"/>
  <c r="B44" i="54"/>
  <c r="F141" i="52"/>
  <c r="F158" i="52"/>
  <c r="G95" i="52"/>
  <c r="F54" i="52"/>
  <c r="F28" i="52"/>
  <c r="F10" i="52"/>
  <c r="F14" i="52"/>
  <c r="G91" i="52"/>
  <c r="F131" i="52"/>
  <c r="E88" i="44"/>
  <c r="F126" i="44"/>
  <c r="F39" i="44" s="1"/>
  <c r="E39" i="44"/>
  <c r="E188" i="44"/>
  <c r="E93" i="44"/>
  <c r="E42" i="44" s="1"/>
  <c r="D42" i="44"/>
  <c r="B24" i="44"/>
  <c r="B22" i="44" s="1"/>
  <c r="B61" i="44"/>
  <c r="B58" i="44" s="1"/>
  <c r="H75" i="43"/>
  <c r="G75" i="43"/>
  <c r="C98" i="53" l="1"/>
  <c r="B96" i="53"/>
  <c r="B133" i="53"/>
  <c r="B92" i="53"/>
  <c r="B7" i="53"/>
  <c r="B40" i="53"/>
  <c r="B137" i="55"/>
  <c r="C72" i="55"/>
  <c r="H91" i="52"/>
  <c r="B86" i="53" s="1"/>
  <c r="G89" i="52"/>
  <c r="H95" i="52"/>
  <c r="B90" i="53" s="1"/>
  <c r="G93" i="52"/>
  <c r="F155" i="52"/>
  <c r="G83" i="52"/>
  <c r="F41" i="52"/>
  <c r="D98" i="53"/>
  <c r="C7" i="53"/>
  <c r="B149" i="53"/>
  <c r="F77" i="52"/>
  <c r="F36" i="52"/>
  <c r="G79" i="52"/>
  <c r="H81" i="52" s="1"/>
  <c r="H83" i="52" s="1"/>
  <c r="F149" i="52"/>
  <c r="B49" i="53"/>
  <c r="C94" i="53"/>
  <c r="C133" i="53" s="1"/>
  <c r="B21" i="53"/>
  <c r="C27" i="54"/>
  <c r="C44" i="54"/>
  <c r="D79" i="54"/>
  <c r="C133" i="54"/>
  <c r="C86" i="53"/>
  <c r="B31" i="53"/>
  <c r="F133" i="54"/>
  <c r="G76" i="54"/>
  <c r="F79" i="54"/>
  <c r="C129" i="53"/>
  <c r="C18" i="53"/>
  <c r="D107" i="53"/>
  <c r="C46" i="53"/>
  <c r="G105" i="43"/>
  <c r="G99" i="43"/>
  <c r="H95" i="43" s="1"/>
  <c r="H99" i="43" s="1"/>
  <c r="G115" i="44" s="1"/>
  <c r="C4" i="50"/>
  <c r="D4" i="50" s="1"/>
  <c r="E4" i="50" s="1"/>
  <c r="F4" i="50" s="1"/>
  <c r="G4" i="50" s="1"/>
  <c r="H4" i="50" s="1"/>
  <c r="C4" i="49"/>
  <c r="D4" i="49" s="1"/>
  <c r="E4" i="49" s="1"/>
  <c r="F4" i="49" s="1"/>
  <c r="G4" i="49" s="1"/>
  <c r="H4" i="49" s="1"/>
  <c r="C62" i="44"/>
  <c r="D63" i="44"/>
  <c r="E62" i="44"/>
  <c r="F63" i="44"/>
  <c r="B104" i="48"/>
  <c r="C4" i="48"/>
  <c r="D4" i="48" s="1"/>
  <c r="E4" i="48" s="1"/>
  <c r="F4" i="48" s="1"/>
  <c r="G4" i="48" s="1"/>
  <c r="H4" i="48" s="1"/>
  <c r="C26" i="44"/>
  <c r="E25" i="44"/>
  <c r="F26" i="44"/>
  <c r="B161" i="44"/>
  <c r="C161" i="44"/>
  <c r="D161" i="44"/>
  <c r="E160" i="44"/>
  <c r="F161" i="44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D7" i="53" l="1"/>
  <c r="D96" i="53"/>
  <c r="B135" i="53"/>
  <c r="B88" i="53"/>
  <c r="C146" i="53"/>
  <c r="B15" i="53"/>
  <c r="B84" i="53"/>
  <c r="B126" i="53"/>
  <c r="C38" i="55"/>
  <c r="C137" i="55"/>
  <c r="D72" i="55"/>
  <c r="C90" i="53"/>
  <c r="C53" i="53" s="1"/>
  <c r="B53" i="53"/>
  <c r="B152" i="53"/>
  <c r="B10" i="53"/>
  <c r="B28" i="53"/>
  <c r="G81" i="52"/>
  <c r="D146" i="53"/>
  <c r="D40" i="53"/>
  <c r="E98" i="53"/>
  <c r="C49" i="53"/>
  <c r="C21" i="53"/>
  <c r="D94" i="53"/>
  <c r="B38" i="54"/>
  <c r="B38" i="53"/>
  <c r="B38" i="55"/>
  <c r="F44" i="54"/>
  <c r="F27" i="54"/>
  <c r="H76" i="54"/>
  <c r="G79" i="54"/>
  <c r="H79" i="54" s="1"/>
  <c r="B79" i="55" s="1"/>
  <c r="C10" i="53"/>
  <c r="E79" i="54"/>
  <c r="D27" i="54"/>
  <c r="D44" i="54"/>
  <c r="D133" i="54"/>
  <c r="E107" i="53"/>
  <c r="D18" i="53"/>
  <c r="D46" i="53"/>
  <c r="D129" i="53"/>
  <c r="C31" i="53"/>
  <c r="D86" i="53"/>
  <c r="D84" i="53" s="1"/>
  <c r="C14" i="53"/>
  <c r="C126" i="53"/>
  <c r="B58" i="48"/>
  <c r="B102" i="48"/>
  <c r="G119" i="44"/>
  <c r="H115" i="44" s="1"/>
  <c r="H119" i="44" s="1"/>
  <c r="G106" i="48" s="1"/>
  <c r="G111" i="44"/>
  <c r="B25" i="48"/>
  <c r="B148" i="48"/>
  <c r="C106" i="48"/>
  <c r="H133" i="44"/>
  <c r="G122" i="48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E40" i="53" l="1"/>
  <c r="E96" i="53"/>
  <c r="D133" i="53"/>
  <c r="D92" i="53"/>
  <c r="C28" i="53"/>
  <c r="D90" i="53"/>
  <c r="D38" i="55"/>
  <c r="D137" i="55"/>
  <c r="E72" i="55"/>
  <c r="C135" i="53"/>
  <c r="C152" i="53"/>
  <c r="E146" i="53"/>
  <c r="E7" i="53"/>
  <c r="F100" i="53"/>
  <c r="F41" i="53" s="1"/>
  <c r="D49" i="53"/>
  <c r="D21" i="53"/>
  <c r="E94" i="53"/>
  <c r="E129" i="53"/>
  <c r="E18" i="53"/>
  <c r="F107" i="53"/>
  <c r="E46" i="53"/>
  <c r="D14" i="53"/>
  <c r="D31" i="53"/>
  <c r="E86" i="53"/>
  <c r="E84" i="53" s="1"/>
  <c r="D126" i="53"/>
  <c r="D152" i="53"/>
  <c r="D10" i="53"/>
  <c r="B27" i="55"/>
  <c r="C79" i="55"/>
  <c r="B44" i="55"/>
  <c r="B76" i="55"/>
  <c r="C76" i="55" s="1"/>
  <c r="D76" i="55" s="1"/>
  <c r="E76" i="55" s="1"/>
  <c r="F76" i="55" s="1"/>
  <c r="B133" i="55"/>
  <c r="E27" i="54"/>
  <c r="E44" i="54"/>
  <c r="E133" i="54"/>
  <c r="G110" i="48"/>
  <c r="H106" i="48" s="1"/>
  <c r="G102" i="48"/>
  <c r="C148" i="48"/>
  <c r="C102" i="48"/>
  <c r="C25" i="48"/>
  <c r="H121" i="48"/>
  <c r="H59" i="48" s="1"/>
  <c r="G60" i="48"/>
  <c r="D106" i="48"/>
  <c r="C57" i="48"/>
  <c r="H62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E133" i="53" l="1"/>
  <c r="E92" i="53"/>
  <c r="D135" i="53"/>
  <c r="D88" i="53"/>
  <c r="D53" i="53"/>
  <c r="D28" i="53"/>
  <c r="E90" i="53"/>
  <c r="E137" i="55"/>
  <c r="F72" i="55"/>
  <c r="E38" i="55"/>
  <c r="B95" i="54"/>
  <c r="C95" i="54" s="1"/>
  <c r="F8" i="53"/>
  <c r="C149" i="53"/>
  <c r="C42" i="53"/>
  <c r="D78" i="53"/>
  <c r="F147" i="53"/>
  <c r="E21" i="53"/>
  <c r="E49" i="53"/>
  <c r="F96" i="53"/>
  <c r="F50" i="53" s="1"/>
  <c r="C44" i="55"/>
  <c r="C27" i="55"/>
  <c r="D79" i="55"/>
  <c r="C133" i="55"/>
  <c r="F47" i="53"/>
  <c r="F130" i="53"/>
  <c r="F19" i="53"/>
  <c r="B101" i="54"/>
  <c r="E152" i="53"/>
  <c r="E28" i="53"/>
  <c r="E135" i="53"/>
  <c r="E31" i="53"/>
  <c r="E14" i="53"/>
  <c r="E126" i="53"/>
  <c r="F88" i="53"/>
  <c r="F79" i="55"/>
  <c r="F133" i="55"/>
  <c r="G76" i="55"/>
  <c r="H110" i="48"/>
  <c r="G106" i="49" s="1"/>
  <c r="G110" i="49" s="1"/>
  <c r="H106" i="49" s="1"/>
  <c r="H110" i="49" s="1"/>
  <c r="G91" i="50" s="1"/>
  <c r="G95" i="50" s="1"/>
  <c r="H91" i="50" s="1"/>
  <c r="H95" i="50" s="1"/>
  <c r="H102" i="48"/>
  <c r="D25" i="48"/>
  <c r="D102" i="48"/>
  <c r="E104" i="48"/>
  <c r="D57" i="48"/>
  <c r="D148" i="48"/>
  <c r="G124" i="49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E53" i="53" l="1"/>
  <c r="E88" i="53"/>
  <c r="E10" i="53"/>
  <c r="F92" i="53"/>
  <c r="F137" i="55"/>
  <c r="G72" i="55"/>
  <c r="H72" i="55" s="1"/>
  <c r="F38" i="55"/>
  <c r="B40" i="54"/>
  <c r="B140" i="54"/>
  <c r="B8" i="54"/>
  <c r="D42" i="53"/>
  <c r="D149" i="53"/>
  <c r="E78" i="53"/>
  <c r="F134" i="53"/>
  <c r="F23" i="53"/>
  <c r="B91" i="54"/>
  <c r="C91" i="54" s="1"/>
  <c r="H76" i="55"/>
  <c r="G79" i="55"/>
  <c r="H79" i="55" s="1"/>
  <c r="B46" i="54"/>
  <c r="B19" i="54"/>
  <c r="B123" i="54"/>
  <c r="C101" i="54"/>
  <c r="F27" i="55"/>
  <c r="F44" i="55"/>
  <c r="F35" i="53"/>
  <c r="F32" i="53" s="1"/>
  <c r="F15" i="53"/>
  <c r="G88" i="53"/>
  <c r="H88" i="53" s="1"/>
  <c r="B83" i="54" s="1"/>
  <c r="F127" i="53"/>
  <c r="G92" i="53"/>
  <c r="H92" i="53" s="1"/>
  <c r="B87" i="54" s="1"/>
  <c r="F29" i="53"/>
  <c r="F53" i="53"/>
  <c r="F136" i="53"/>
  <c r="F12" i="53"/>
  <c r="F153" i="53"/>
  <c r="C140" i="54"/>
  <c r="D95" i="54"/>
  <c r="C8" i="54"/>
  <c r="C40" i="54"/>
  <c r="D27" i="55"/>
  <c r="D44" i="55"/>
  <c r="E79" i="55"/>
  <c r="D133" i="55"/>
  <c r="E147" i="48"/>
  <c r="E102" i="48"/>
  <c r="E25" i="48"/>
  <c r="H124" i="49"/>
  <c r="G60" i="49"/>
  <c r="F104" i="48"/>
  <c r="E56" i="48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F78" i="53" l="1"/>
  <c r="E42" i="53"/>
  <c r="E149" i="53"/>
  <c r="B127" i="54"/>
  <c r="B23" i="54"/>
  <c r="B49" i="54"/>
  <c r="D40" i="54"/>
  <c r="D8" i="54"/>
  <c r="D140" i="54"/>
  <c r="E95" i="54"/>
  <c r="C23" i="54"/>
  <c r="D91" i="54"/>
  <c r="C49" i="54"/>
  <c r="C127" i="54"/>
  <c r="D101" i="54"/>
  <c r="C123" i="54"/>
  <c r="C19" i="54"/>
  <c r="C46" i="54"/>
  <c r="B12" i="54"/>
  <c r="C87" i="54"/>
  <c r="B52" i="54"/>
  <c r="B129" i="54"/>
  <c r="B146" i="54"/>
  <c r="B29" i="54"/>
  <c r="E27" i="55"/>
  <c r="E133" i="55"/>
  <c r="E44" i="55"/>
  <c r="B32" i="54"/>
  <c r="B120" i="54"/>
  <c r="C83" i="54"/>
  <c r="B15" i="54"/>
  <c r="F147" i="48"/>
  <c r="F102" i="48"/>
  <c r="F23" i="48"/>
  <c r="F56" i="48"/>
  <c r="B104" i="49"/>
  <c r="B102" i="49" s="1"/>
  <c r="H60" i="49"/>
  <c r="G107" i="50"/>
  <c r="G52" i="50" s="1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F43" i="53" l="1"/>
  <c r="G78" i="53"/>
  <c r="H78" i="53" s="1"/>
  <c r="B74" i="54" s="1"/>
  <c r="F150" i="53"/>
  <c r="C146" i="54"/>
  <c r="C29" i="54"/>
  <c r="C129" i="54"/>
  <c r="C12" i="54"/>
  <c r="D87" i="54"/>
  <c r="C52" i="54"/>
  <c r="C15" i="54"/>
  <c r="C32" i="54"/>
  <c r="C120" i="54"/>
  <c r="D83" i="54"/>
  <c r="F95" i="54"/>
  <c r="E8" i="54"/>
  <c r="E40" i="54"/>
  <c r="E140" i="54"/>
  <c r="D127" i="54"/>
  <c r="E91" i="54"/>
  <c r="D23" i="54"/>
  <c r="D49" i="54"/>
  <c r="E101" i="54"/>
  <c r="D46" i="54"/>
  <c r="D19" i="54"/>
  <c r="D123" i="54"/>
  <c r="B56" i="49"/>
  <c r="B22" i="49"/>
  <c r="C106" i="49"/>
  <c r="C102" i="49" s="1"/>
  <c r="B145" i="49"/>
  <c r="H107" i="50"/>
  <c r="H52" i="50" s="1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B143" i="54" l="1"/>
  <c r="B42" i="54"/>
  <c r="C74" i="54"/>
  <c r="D129" i="54"/>
  <c r="D146" i="54"/>
  <c r="D52" i="54"/>
  <c r="D12" i="54"/>
  <c r="D29" i="54"/>
  <c r="E87" i="54"/>
  <c r="E19" i="54"/>
  <c r="E46" i="54"/>
  <c r="E123" i="54"/>
  <c r="F101" i="54"/>
  <c r="F8" i="54"/>
  <c r="B95" i="55"/>
  <c r="F140" i="54"/>
  <c r="F40" i="54"/>
  <c r="D120" i="54"/>
  <c r="E83" i="54"/>
  <c r="D32" i="54"/>
  <c r="D15" i="54"/>
  <c r="E49" i="54"/>
  <c r="F91" i="54"/>
  <c r="E127" i="54"/>
  <c r="E23" i="54"/>
  <c r="C145" i="49"/>
  <c r="C56" i="49"/>
  <c r="C22" i="49"/>
  <c r="D104" i="49"/>
  <c r="D102" i="49" s="1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C143" i="54" l="1"/>
  <c r="D74" i="54"/>
  <c r="C42" i="54"/>
  <c r="C95" i="55"/>
  <c r="B8" i="55"/>
  <c r="B140" i="55"/>
  <c r="B40" i="55"/>
  <c r="F46" i="54"/>
  <c r="F19" i="54"/>
  <c r="B101" i="55"/>
  <c r="F123" i="54"/>
  <c r="F83" i="54"/>
  <c r="E15" i="54"/>
  <c r="E120" i="54"/>
  <c r="E32" i="54"/>
  <c r="F127" i="54"/>
  <c r="B91" i="55"/>
  <c r="F49" i="54"/>
  <c r="F23" i="54"/>
  <c r="E129" i="54"/>
  <c r="E146" i="54"/>
  <c r="E52" i="54"/>
  <c r="E12" i="54"/>
  <c r="F87" i="54"/>
  <c r="E29" i="54"/>
  <c r="D22" i="49"/>
  <c r="E106" i="49"/>
  <c r="E102" i="49" s="1"/>
  <c r="D56" i="49"/>
  <c r="D145" i="49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D143" i="54" l="1"/>
  <c r="D42" i="54"/>
  <c r="E74" i="54"/>
  <c r="C8" i="55"/>
  <c r="C40" i="55"/>
  <c r="D95" i="55"/>
  <c r="C140" i="55"/>
  <c r="F129" i="54"/>
  <c r="F146" i="54"/>
  <c r="F52" i="54"/>
  <c r="F12" i="54"/>
  <c r="F29" i="54"/>
  <c r="G87" i="54"/>
  <c r="H87" i="54" s="1"/>
  <c r="B87" i="55" s="1"/>
  <c r="F35" i="54"/>
  <c r="F32" i="54" s="1"/>
  <c r="G83" i="54"/>
  <c r="H83" i="54" s="1"/>
  <c r="B83" i="55" s="1"/>
  <c r="F15" i="54"/>
  <c r="F120" i="54"/>
  <c r="B19" i="55"/>
  <c r="B123" i="55"/>
  <c r="C101" i="55"/>
  <c r="B46" i="55"/>
  <c r="B49" i="55"/>
  <c r="C91" i="55"/>
  <c r="B23" i="55"/>
  <c r="B127" i="55"/>
  <c r="E22" i="49"/>
  <c r="E146" i="49"/>
  <c r="E56" i="49"/>
  <c r="F106" i="49"/>
  <c r="F102" i="49" s="1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E42" i="54" l="1"/>
  <c r="F74" i="54"/>
  <c r="E143" i="54"/>
  <c r="D91" i="55"/>
  <c r="C23" i="55"/>
  <c r="C49" i="55"/>
  <c r="C127" i="55"/>
  <c r="B32" i="55"/>
  <c r="B120" i="55"/>
  <c r="C83" i="55"/>
  <c r="B15" i="55"/>
  <c r="D40" i="55"/>
  <c r="E95" i="55"/>
  <c r="D140" i="55"/>
  <c r="D8" i="55"/>
  <c r="B52" i="55"/>
  <c r="B146" i="55"/>
  <c r="B129" i="55"/>
  <c r="C87" i="55"/>
  <c r="B29" i="55"/>
  <c r="B12" i="55"/>
  <c r="C19" i="55"/>
  <c r="C123" i="55"/>
  <c r="C46" i="55"/>
  <c r="D101" i="55"/>
  <c r="B91" i="50"/>
  <c r="F147" i="49"/>
  <c r="F57" i="49"/>
  <c r="F24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F143" i="54" l="1"/>
  <c r="G74" i="54"/>
  <c r="H74" i="54" s="1"/>
  <c r="B74" i="55" s="1"/>
  <c r="F42" i="54"/>
  <c r="C129" i="55"/>
  <c r="C52" i="55"/>
  <c r="C29" i="55"/>
  <c r="D87" i="55"/>
  <c r="C146" i="55"/>
  <c r="C12" i="55"/>
  <c r="E8" i="55"/>
  <c r="E140" i="55"/>
  <c r="F95" i="55"/>
  <c r="E40" i="55"/>
  <c r="C120" i="55"/>
  <c r="C32" i="55"/>
  <c r="C15" i="55"/>
  <c r="D83" i="55"/>
  <c r="D19" i="55"/>
  <c r="D46" i="55"/>
  <c r="E101" i="55"/>
  <c r="D123" i="55"/>
  <c r="D23" i="55"/>
  <c r="E91" i="55"/>
  <c r="D49" i="55"/>
  <c r="D127" i="55"/>
  <c r="B23" i="50"/>
  <c r="B49" i="50"/>
  <c r="B127" i="50"/>
  <c r="C91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C74" i="55" l="1"/>
  <c r="B143" i="55"/>
  <c r="B42" i="55"/>
  <c r="D32" i="55"/>
  <c r="D15" i="55"/>
  <c r="E83" i="55"/>
  <c r="D120" i="55"/>
  <c r="E123" i="55"/>
  <c r="E46" i="55"/>
  <c r="E19" i="55"/>
  <c r="F101" i="55"/>
  <c r="E87" i="55"/>
  <c r="D12" i="55"/>
  <c r="D146" i="55"/>
  <c r="D129" i="55"/>
  <c r="D29" i="55"/>
  <c r="D52" i="55"/>
  <c r="E49" i="55"/>
  <c r="E23" i="55"/>
  <c r="E127" i="55"/>
  <c r="F91" i="55"/>
  <c r="F8" i="55"/>
  <c r="F140" i="55"/>
  <c r="F40" i="55"/>
  <c r="D91" i="50"/>
  <c r="C49" i="50"/>
  <c r="C23" i="50"/>
  <c r="C127" i="50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C42" i="55" l="1"/>
  <c r="D74" i="55"/>
  <c r="C143" i="55"/>
  <c r="E120" i="55"/>
  <c r="E32" i="55"/>
  <c r="F83" i="55"/>
  <c r="E15" i="55"/>
  <c r="E12" i="55"/>
  <c r="E129" i="55"/>
  <c r="E29" i="55"/>
  <c r="E52" i="55"/>
  <c r="E146" i="55"/>
  <c r="F87" i="55"/>
  <c r="F123" i="55"/>
  <c r="F46" i="55"/>
  <c r="F19" i="55"/>
  <c r="F49" i="55"/>
  <c r="F127" i="55"/>
  <c r="F23" i="55"/>
  <c r="E91" i="50"/>
  <c r="D127" i="50"/>
  <c r="D49" i="50"/>
  <c r="D23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D143" i="55" l="1"/>
  <c r="E74" i="55"/>
  <c r="D42" i="55"/>
  <c r="G83" i="55"/>
  <c r="H83" i="55" s="1"/>
  <c r="F120" i="55"/>
  <c r="F35" i="55"/>
  <c r="F32" i="55" s="1"/>
  <c r="F15" i="55"/>
  <c r="F52" i="55"/>
  <c r="F29" i="55"/>
  <c r="F129" i="55"/>
  <c r="F146" i="55"/>
  <c r="G87" i="55"/>
  <c r="H87" i="55" s="1"/>
  <c r="F12" i="55"/>
  <c r="E49" i="50"/>
  <c r="E127" i="50"/>
  <c r="F91" i="50"/>
  <c r="E23" i="50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F74" i="55" l="1"/>
  <c r="E42" i="55"/>
  <c r="E143" i="55"/>
  <c r="F23" i="50"/>
  <c r="F49" i="50"/>
  <c r="F127" i="50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F143" i="55" l="1"/>
  <c r="F42" i="55"/>
  <c r="G74" i="55"/>
  <c r="H74" i="55" s="1"/>
  <c r="D91" i="4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D79" i="41" l="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E153" i="41" l="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F38" i="41" l="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G81" i="41" l="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H81" i="41" l="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B75" i="42" l="1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C145" i="42" l="1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D75" i="42" l="1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E75" i="42" l="1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F96" i="39" l="1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H98" i="39" l="1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B34" i="40" l="1"/>
  <c r="B101" i="40"/>
  <c r="B64" i="40"/>
  <c r="B14" i="40"/>
  <c r="C103" i="40"/>
  <c r="H104" i="39"/>
  <c r="G100" i="39"/>
  <c r="B87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C14" i="40" l="1"/>
  <c r="C101" i="40"/>
  <c r="C65" i="40"/>
  <c r="B107" i="40"/>
  <c r="B8" i="40" s="1"/>
  <c r="H100" i="39"/>
  <c r="D103" i="40"/>
  <c r="C34" i="40"/>
  <c r="H63" i="40"/>
  <c r="G114" i="41"/>
  <c r="B75" i="43"/>
  <c r="C87" i="43"/>
  <c r="B38" i="43"/>
  <c r="B143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D65" i="40" l="1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5" i="43"/>
  <c r="C143" i="43"/>
  <c r="D87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F103" i="40" l="1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5" i="43"/>
  <c r="E87" i="43"/>
  <c r="D38" i="43"/>
  <c r="D143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B99" i="41" l="1"/>
  <c r="H101" i="40"/>
  <c r="F34" i="40"/>
  <c r="F101" i="40"/>
  <c r="G57" i="42"/>
  <c r="H110" i="42"/>
  <c r="E75" i="43"/>
  <c r="E38" i="43"/>
  <c r="F87" i="43"/>
  <c r="E143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C99" i="41" l="1"/>
  <c r="C97" i="41" s="1"/>
  <c r="B97" i="41"/>
  <c r="B62" i="41"/>
  <c r="B31" i="41"/>
  <c r="B14" i="41"/>
  <c r="H109" i="40"/>
  <c r="G105" i="40"/>
  <c r="D99" i="41"/>
  <c r="D97" i="41" s="1"/>
  <c r="C14" i="41"/>
  <c r="F38" i="43"/>
  <c r="F75" i="43"/>
  <c r="F143" i="43"/>
  <c r="H57" i="42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C62" i="41" l="1"/>
  <c r="C32" i="41"/>
  <c r="B105" i="41"/>
  <c r="B101" i="41" s="1"/>
  <c r="H105" i="40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G67" i="44" l="1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F94" i="44" l="1"/>
  <c r="E172" i="44"/>
  <c r="C7" i="4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G94" i="44" l="1"/>
  <c r="H94" i="44" s="1"/>
  <c r="B87" i="48" s="1"/>
  <c r="F44" i="44"/>
  <c r="F172" i="44"/>
  <c r="H101" i="4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C87" i="48" l="1"/>
  <c r="B162" i="48"/>
  <c r="B43" i="48"/>
  <c r="B32" i="42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D87" i="48" l="1"/>
  <c r="C43" i="48"/>
  <c r="C162" i="48"/>
  <c r="D95" i="42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162" i="48" l="1"/>
  <c r="D43" i="48"/>
  <c r="E87" i="48"/>
  <c r="E82" i="48" s="1"/>
  <c r="D32" i="42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E43" i="48" l="1"/>
  <c r="F87" i="48"/>
  <c r="E162" i="48"/>
  <c r="C8" i="42"/>
  <c r="C41" i="42"/>
  <c r="C148" i="42"/>
  <c r="D99" i="42"/>
  <c r="G95" i="42"/>
  <c r="H95" i="42" s="1"/>
  <c r="B95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F160" i="48" l="1"/>
  <c r="F43" i="48"/>
  <c r="G87" i="48"/>
  <c r="H87" i="48" s="1"/>
  <c r="B86" i="49" s="1"/>
  <c r="D41" i="42"/>
  <c r="D8" i="42"/>
  <c r="D148" i="42"/>
  <c r="E99" i="42"/>
  <c r="B56" i="43"/>
  <c r="B32" i="43"/>
  <c r="C95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B41" i="49" l="1"/>
  <c r="B159" i="49"/>
  <c r="C86" i="49"/>
  <c r="E41" i="42"/>
  <c r="F99" i="42"/>
  <c r="E8" i="42"/>
  <c r="C32" i="43"/>
  <c r="C56" i="43"/>
  <c r="C15" i="43"/>
  <c r="D95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C40" i="49" l="1"/>
  <c r="C158" i="49"/>
  <c r="D86" i="49"/>
  <c r="G99" i="42"/>
  <c r="H99" i="42" s="1"/>
  <c r="B99" i="43" s="1"/>
  <c r="F8" i="42"/>
  <c r="F41" i="42"/>
  <c r="D15" i="43"/>
  <c r="D56" i="43"/>
  <c r="D32" i="43"/>
  <c r="E95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E86" i="49" l="1"/>
  <c r="D159" i="49"/>
  <c r="D40" i="49"/>
  <c r="B40" i="43"/>
  <c r="C99" i="43"/>
  <c r="B8" i="43"/>
  <c r="B146" i="43"/>
  <c r="E56" i="43"/>
  <c r="F95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F104" i="11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F82" i="49" l="1"/>
  <c r="E158" i="49"/>
  <c r="E40" i="49"/>
  <c r="C8" i="43"/>
  <c r="C40" i="43"/>
  <c r="C146" i="43"/>
  <c r="D99" i="43"/>
  <c r="F56" i="43"/>
  <c r="F15" i="43"/>
  <c r="F35" i="43"/>
  <c r="F32" i="43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G84" i="49" l="1"/>
  <c r="H84" i="49" s="1"/>
  <c r="B72" i="50" s="1"/>
  <c r="F157" i="49"/>
  <c r="F40" i="49"/>
  <c r="E99" i="43"/>
  <c r="D8" i="43"/>
  <c r="D40" i="43"/>
  <c r="D146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B38" i="50" l="1"/>
  <c r="C72" i="50"/>
  <c r="B137" i="50"/>
  <c r="E40" i="43"/>
  <c r="F99" i="43"/>
  <c r="B119" i="44" s="1"/>
  <c r="C117" i="44" s="1"/>
  <c r="C174" i="44" s="1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D121" i="44" l="1"/>
  <c r="C8" i="44"/>
  <c r="C46" i="44"/>
  <c r="B7" i="44"/>
  <c r="B46" i="44"/>
  <c r="B175" i="44"/>
  <c r="C38" i="50"/>
  <c r="C137" i="50"/>
  <c r="D72" i="50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D7" i="44" l="1"/>
  <c r="D46" i="44"/>
  <c r="E72" i="50"/>
  <c r="D38" i="50"/>
  <c r="D137" i="50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F151" i="44" l="1"/>
  <c r="D175" i="44"/>
  <c r="E121" i="44"/>
  <c r="E137" i="50"/>
  <c r="E38" i="50"/>
  <c r="F72" i="50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G105" i="44" l="1"/>
  <c r="F17" i="44"/>
  <c r="E176" i="44"/>
  <c r="F121" i="44"/>
  <c r="E47" i="44"/>
  <c r="E10" i="44"/>
  <c r="F137" i="50"/>
  <c r="F38" i="50"/>
  <c r="G72" i="50"/>
  <c r="H72" i="50" s="1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H105" i="44" l="1"/>
  <c r="B96" i="48" s="1"/>
  <c r="G102" i="44"/>
  <c r="F10" i="44"/>
  <c r="F48" i="44"/>
  <c r="B112" i="48"/>
  <c r="B107" i="48" s="1"/>
  <c r="F177" i="44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B169" i="48" l="1"/>
  <c r="B10" i="48"/>
  <c r="C111" i="48"/>
  <c r="B46" i="48"/>
  <c r="B34" i="48"/>
  <c r="C96" i="48"/>
  <c r="B17" i="48"/>
  <c r="B141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C10" i="48" l="1"/>
  <c r="C169" i="48"/>
  <c r="D111" i="48"/>
  <c r="C46" i="48"/>
  <c r="D96" i="48"/>
  <c r="C17" i="48"/>
  <c r="C141" i="48"/>
  <c r="C34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D46" i="48" l="1"/>
  <c r="D169" i="48"/>
  <c r="E112" i="48"/>
  <c r="E106" i="48" s="1"/>
  <c r="D10" i="48"/>
  <c r="D34" i="48"/>
  <c r="D141" i="48"/>
  <c r="D17" i="48"/>
  <c r="E96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F112" i="48" l="1"/>
  <c r="F107" i="48" s="1"/>
  <c r="E10" i="48"/>
  <c r="E46" i="48"/>
  <c r="E169" i="48"/>
  <c r="E34" i="48"/>
  <c r="E141" i="48"/>
  <c r="E17" i="48"/>
  <c r="F96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F35" i="48" l="1"/>
  <c r="G96" i="48"/>
  <c r="F10" i="48"/>
  <c r="F168" i="48"/>
  <c r="B112" i="49"/>
  <c r="B106" i="49" s="1"/>
  <c r="F46" i="48"/>
  <c r="F17" i="48"/>
  <c r="F141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10" i="49" l="1"/>
  <c r="B165" i="49"/>
  <c r="C111" i="49"/>
  <c r="B45" i="49"/>
  <c r="H96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D112" i="49" l="1"/>
  <c r="D106" i="49" s="1"/>
  <c r="C164" i="49"/>
  <c r="C10" i="49"/>
  <c r="C44" i="49"/>
  <c r="B96" i="49"/>
  <c r="B94" i="49" s="1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0" i="49" l="1"/>
  <c r="E111" i="49"/>
  <c r="D44" i="49"/>
  <c r="D165" i="49"/>
  <c r="B33" i="49"/>
  <c r="C96" i="49"/>
  <c r="C94" i="49" s="1"/>
  <c r="B16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E164" i="49" l="1"/>
  <c r="E44" i="49"/>
  <c r="F111" i="49"/>
  <c r="E10" i="49"/>
  <c r="C33" i="49"/>
  <c r="D96" i="49"/>
  <c r="D94" i="49" s="1"/>
  <c r="C16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B95" i="50" l="1"/>
  <c r="F163" i="49"/>
  <c r="F10" i="49"/>
  <c r="F44" i="49"/>
  <c r="D16" i="49"/>
  <c r="D33" i="49"/>
  <c r="E96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B8" i="50" l="1"/>
  <c r="B140" i="50"/>
  <c r="B40" i="50"/>
  <c r="C95" i="50"/>
  <c r="E16" i="49"/>
  <c r="E33" i="49"/>
  <c r="F96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33" i="49" l="1"/>
  <c r="F94" i="49"/>
  <c r="D95" i="50"/>
  <c r="C140" i="50"/>
  <c r="C40" i="50"/>
  <c r="C8" i="50"/>
  <c r="G98" i="49"/>
  <c r="F16" i="49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D40" i="50" l="1"/>
  <c r="E95" i="50"/>
  <c r="D8" i="50"/>
  <c r="D140" i="50"/>
  <c r="H98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E40" i="50" l="1"/>
  <c r="E8" i="50"/>
  <c r="F95" i="50"/>
  <c r="E140" i="50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F40" i="50" l="1"/>
  <c r="F140" i="50"/>
  <c r="F8" i="50"/>
  <c r="B15" i="50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H83" i="50" l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D102" i="37" l="1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B45" i="36" l="1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2" i="16"/>
  <c r="B144" i="16"/>
  <c r="C52" i="16"/>
  <c r="B10" i="17" l="1"/>
  <c r="B29" i="17"/>
  <c r="B156" i="17"/>
  <c r="C12" i="16"/>
  <c r="B60" i="17"/>
  <c r="C127" i="16"/>
  <c r="B52" i="16"/>
  <c r="B127" i="16"/>
  <c r="C100" i="17"/>
  <c r="C98" i="17" s="1"/>
  <c r="B173" i="17"/>
  <c r="B174" i="40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173" i="17"/>
  <c r="C29" i="17"/>
  <c r="D100" i="17"/>
  <c r="D98" i="17" s="1"/>
  <c r="C65" i="17"/>
  <c r="C10" i="17"/>
  <c r="D127" i="16"/>
  <c r="D52" i="16"/>
  <c r="D12" i="16"/>
  <c r="D29" i="16"/>
  <c r="D144" i="16"/>
  <c r="E87" i="16"/>
  <c r="C155" i="17" l="1"/>
  <c r="C174" i="40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36" i="40" l="1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F92" i="13"/>
  <c r="E43" i="13"/>
  <c r="E18" i="13"/>
  <c r="E154" i="13"/>
  <c r="D124" i="19" l="1"/>
  <c r="F50" i="39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 l="1"/>
  <c r="B101" i="42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G76" i="14"/>
  <c r="H76" i="14" s="1"/>
  <c r="E79" i="14"/>
  <c r="E131" i="14" s="1"/>
  <c r="D40" i="14"/>
  <c r="D131" i="14"/>
  <c r="H97" i="18"/>
  <c r="G95" i="18"/>
  <c r="B124" i="20"/>
  <c r="C91" i="20"/>
  <c r="B15" i="20"/>
  <c r="B32" i="20"/>
  <c r="E40" i="14"/>
  <c r="E19" i="14"/>
  <c r="G79" i="14"/>
  <c r="H79" i="14" s="1"/>
  <c r="B82" i="15" s="1"/>
  <c r="F19" i="14"/>
  <c r="F40" i="14"/>
  <c r="C148" i="40" l="1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E148" i="40" l="1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E52" i="19"/>
  <c r="B79" i="16"/>
  <c r="B40" i="16" s="1"/>
  <c r="B94" i="17"/>
  <c r="F15" i="20"/>
  <c r="G91" i="20"/>
  <c r="F124" i="20"/>
  <c r="F32" i="20"/>
  <c r="G72" i="20"/>
  <c r="E41" i="15"/>
  <c r="E141" i="15"/>
  <c r="E19" i="15"/>
  <c r="F87" i="19" l="1"/>
  <c r="F144" i="19" s="1"/>
  <c r="E29" i="19"/>
  <c r="E12" i="19"/>
  <c r="F157" i="42"/>
  <c r="B102" i="43"/>
  <c r="D44" i="41"/>
  <c r="E83" i="41"/>
  <c r="D160" i="41"/>
  <c r="E157" i="41" s="1"/>
  <c r="E144" i="19"/>
  <c r="F12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F83" i="41" l="1"/>
  <c r="F81" i="41" s="1"/>
  <c r="E159" i="41"/>
  <c r="F156" i="41" s="1"/>
  <c r="E45" i="41"/>
  <c r="B155" i="43"/>
  <c r="C102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55" i="43" l="1"/>
  <c r="D102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55" i="43"/>
  <c r="D35" i="43"/>
  <c r="E102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55" i="43"/>
  <c r="F102" i="43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155" i="43" l="1"/>
  <c r="C137" i="4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7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D88" i="44" l="1"/>
  <c r="D188" i="44"/>
  <c r="C77" i="43"/>
  <c r="B149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7" i="43"/>
  <c r="C42" i="43"/>
  <c r="C149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F188" i="44" l="1"/>
  <c r="B115" i="48"/>
  <c r="F88" i="44"/>
  <c r="H88" i="44"/>
  <c r="D42" i="43"/>
  <c r="E77" i="43"/>
  <c r="D149" i="43"/>
  <c r="E146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100" i="22" l="1"/>
  <c r="F97" i="22" s="1"/>
  <c r="B82" i="48"/>
  <c r="B179" i="48"/>
  <c r="C114" i="48"/>
  <c r="B37" i="48"/>
  <c r="F53" i="41"/>
  <c r="F50" i="41" s="1"/>
  <c r="F21" i="41"/>
  <c r="F19" i="41" s="1"/>
  <c r="F115" i="41"/>
  <c r="F137" i="41"/>
  <c r="E42" i="43"/>
  <c r="F77" i="43"/>
  <c r="E149" i="43"/>
  <c r="F146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179" i="48" l="1"/>
  <c r="C37" i="48"/>
  <c r="D114" i="48"/>
  <c r="C82" i="48"/>
  <c r="B96" i="44"/>
  <c r="B92" i="44" s="1"/>
  <c r="F42" i="43"/>
  <c r="F149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C96" i="44" l="1"/>
  <c r="B179" i="44"/>
  <c r="B51" i="44"/>
  <c r="E115" i="48"/>
  <c r="D179" i="48"/>
  <c r="D82" i="48"/>
  <c r="D37" i="48"/>
  <c r="B21" i="42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C92" i="44" l="1"/>
  <c r="C178" i="44"/>
  <c r="C88" i="44"/>
  <c r="G82" i="48"/>
  <c r="E179" i="48"/>
  <c r="F115" i="48"/>
  <c r="F37" i="48" s="1"/>
  <c r="E37" i="48"/>
  <c r="D96" i="44"/>
  <c r="D178" i="44" s="1"/>
  <c r="C51" i="44"/>
  <c r="B133" i="42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D92" i="44" l="1"/>
  <c r="D50" i="44"/>
  <c r="B115" i="49"/>
  <c r="F82" i="48"/>
  <c r="F179" i="48"/>
  <c r="H82" i="48"/>
  <c r="E98" i="44"/>
  <c r="E50" i="44" s="1"/>
  <c r="C23" i="42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99" i="44" l="1"/>
  <c r="E180" i="44"/>
  <c r="B175" i="49"/>
  <c r="C114" i="49"/>
  <c r="B37" i="49"/>
  <c r="B80" i="49"/>
  <c r="C134" i="42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C175" i="49" l="1"/>
  <c r="D115" i="49"/>
  <c r="C35" i="49"/>
  <c r="C80" i="49"/>
  <c r="G98" i="44"/>
  <c r="H98" i="44" s="1"/>
  <c r="B91" i="48" s="1"/>
  <c r="F181" i="44"/>
  <c r="F52" i="44"/>
  <c r="D23" i="42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C91" i="48" l="1"/>
  <c r="B172" i="48"/>
  <c r="B49" i="48"/>
  <c r="D80" i="49"/>
  <c r="E114" i="49"/>
  <c r="D35" i="49"/>
  <c r="D175" i="49"/>
  <c r="E106" i="42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35" i="49" l="1"/>
  <c r="E175" i="49"/>
  <c r="F114" i="49"/>
  <c r="F35" i="49" s="1"/>
  <c r="E80" i="49"/>
  <c r="G80" i="49"/>
  <c r="D91" i="48"/>
  <c r="C172" i="48"/>
  <c r="C49" i="48"/>
  <c r="E23" i="42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91" i="48" l="1"/>
  <c r="D172" i="48"/>
  <c r="D49" i="48"/>
  <c r="B98" i="50"/>
  <c r="F175" i="49"/>
  <c r="F80" i="49"/>
  <c r="H80" i="49"/>
  <c r="E134" i="42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B35" i="50" l="1"/>
  <c r="B149" i="50"/>
  <c r="C98" i="50"/>
  <c r="B68" i="50"/>
  <c r="F91" i="48"/>
  <c r="E49" i="48"/>
  <c r="E172" i="48"/>
  <c r="F23" i="42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C68" i="50" l="1"/>
  <c r="D98" i="50"/>
  <c r="C35" i="50"/>
  <c r="C149" i="50"/>
  <c r="F49" i="48"/>
  <c r="G91" i="48"/>
  <c r="H91" i="48" s="1"/>
  <c r="B90" i="49" s="1"/>
  <c r="F172" i="48"/>
  <c r="F134" i="42"/>
  <c r="B105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49" i="49" l="1"/>
  <c r="C90" i="49"/>
  <c r="B168" i="49"/>
  <c r="D149" i="50"/>
  <c r="D68" i="50"/>
  <c r="E98" i="50"/>
  <c r="D35" i="50"/>
  <c r="B108" i="43"/>
  <c r="B50" i="43"/>
  <c r="B47" i="43" s="1"/>
  <c r="B23" i="43"/>
  <c r="B19" i="43" s="1"/>
  <c r="B128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E35" i="50" l="1"/>
  <c r="E149" i="50"/>
  <c r="G68" i="50"/>
  <c r="E68" i="50"/>
  <c r="F98" i="50"/>
  <c r="B109" i="51" s="1"/>
  <c r="B107" i="51" s="1"/>
  <c r="D90" i="49"/>
  <c r="C168" i="49"/>
  <c r="C47" i="49"/>
  <c r="B132" i="43"/>
  <c r="C105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66" i="51" l="1"/>
  <c r="C109" i="51"/>
  <c r="C107" i="51" s="1"/>
  <c r="B77" i="51"/>
  <c r="B36" i="51"/>
  <c r="D49" i="49"/>
  <c r="E90" i="49"/>
  <c r="D168" i="49"/>
  <c r="H68" i="50"/>
  <c r="F68" i="50"/>
  <c r="F149" i="50"/>
  <c r="C50" i="43"/>
  <c r="C47" i="43" s="1"/>
  <c r="C23" i="43"/>
  <c r="C19" i="43" s="1"/>
  <c r="C108" i="43"/>
  <c r="C128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109" i="51" l="1"/>
  <c r="D107" i="51" s="1"/>
  <c r="C77" i="51"/>
  <c r="C36" i="51"/>
  <c r="C166" i="51"/>
  <c r="E168" i="49"/>
  <c r="E48" i="49"/>
  <c r="F90" i="49"/>
  <c r="F85" i="49" s="1"/>
  <c r="D105" i="43"/>
  <c r="C132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36" i="51" l="1"/>
  <c r="D166" i="51"/>
  <c r="D77" i="51"/>
  <c r="E109" i="51"/>
  <c r="E107" i="51" s="1"/>
  <c r="G88" i="49"/>
  <c r="H88" i="49" s="1"/>
  <c r="B74" i="50" s="1"/>
  <c r="F167" i="49"/>
  <c r="F48" i="49"/>
  <c r="D50" i="43"/>
  <c r="D47" i="43" s="1"/>
  <c r="D23" i="43"/>
  <c r="D19" i="43" s="1"/>
  <c r="D108" i="43"/>
  <c r="D128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G77" i="51" l="1"/>
  <c r="E77" i="51"/>
  <c r="E36" i="51"/>
  <c r="F36" i="51" s="1"/>
  <c r="F109" i="51"/>
  <c r="F107" i="51" s="1"/>
  <c r="E166" i="51"/>
  <c r="C74" i="50"/>
  <c r="B143" i="50"/>
  <c r="B42" i="50"/>
  <c r="E105" i="43"/>
  <c r="D132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B107" i="52" l="1"/>
  <c r="F77" i="51"/>
  <c r="F166" i="51"/>
  <c r="D74" i="50"/>
  <c r="C42" i="50"/>
  <c r="C143" i="50"/>
  <c r="E50" i="43"/>
  <c r="E47" i="43" s="1"/>
  <c r="E23" i="43"/>
  <c r="E19" i="43" s="1"/>
  <c r="E108" i="43"/>
  <c r="E128" i="43"/>
  <c r="F46" i="26"/>
  <c r="F143" i="26"/>
  <c r="D88" i="26"/>
  <c r="D47" i="26" s="1"/>
  <c r="C20" i="26"/>
  <c r="G85" i="26"/>
  <c r="H85" i="26" s="1"/>
  <c r="B96" i="26"/>
  <c r="B139" i="26" s="1"/>
  <c r="B75" i="52" l="1"/>
  <c r="B105" i="52"/>
  <c r="B162" i="52"/>
  <c r="B33" i="52"/>
  <c r="C107" i="52"/>
  <c r="E74" i="50"/>
  <c r="D42" i="50"/>
  <c r="D143" i="50"/>
  <c r="F105" i="43"/>
  <c r="E132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75" i="52" l="1"/>
  <c r="C105" i="52"/>
  <c r="C33" i="52"/>
  <c r="D107" i="52"/>
  <c r="C162" i="52"/>
  <c r="E42" i="50"/>
  <c r="E143" i="50"/>
  <c r="F74" i="50"/>
  <c r="C161" i="26"/>
  <c r="F23" i="43"/>
  <c r="F19" i="43" s="1"/>
  <c r="F50" i="43"/>
  <c r="F47" i="43" s="1"/>
  <c r="F108" i="43"/>
  <c r="F128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75" i="52" l="1"/>
  <c r="D105" i="52"/>
  <c r="D33" i="52"/>
  <c r="E107" i="52"/>
  <c r="D162" i="52"/>
  <c r="B157" i="44"/>
  <c r="C129" i="44"/>
  <c r="F42" i="50"/>
  <c r="G74" i="50"/>
  <c r="H74" i="50" s="1"/>
  <c r="F143" i="50"/>
  <c r="F132" i="43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E75" i="52" l="1"/>
  <c r="E105" i="52"/>
  <c r="E33" i="52"/>
  <c r="G77" i="52"/>
  <c r="E162" i="52"/>
  <c r="F107" i="52"/>
  <c r="F105" i="52" s="1"/>
  <c r="C57" i="44"/>
  <c r="C125" i="44"/>
  <c r="D129" i="44"/>
  <c r="D155" i="44" s="1"/>
  <c r="C157" i="44"/>
  <c r="C22" i="44"/>
  <c r="B79" i="28"/>
  <c r="C79" i="28" s="1"/>
  <c r="D79" i="28" s="1"/>
  <c r="E79" i="28" s="1"/>
  <c r="F79" i="28" s="1"/>
  <c r="C82" i="28"/>
  <c r="B138" i="28"/>
  <c r="B44" i="28"/>
  <c r="E46" i="27"/>
  <c r="E151" i="27"/>
  <c r="F33" i="52" l="1"/>
  <c r="F31" i="52" s="1"/>
  <c r="F75" i="52"/>
  <c r="B102" i="53"/>
  <c r="B100" i="53" s="1"/>
  <c r="F162" i="52"/>
  <c r="H77" i="52"/>
  <c r="D21" i="44"/>
  <c r="E129" i="44"/>
  <c r="D57" i="44"/>
  <c r="C138" i="28"/>
  <c r="D82" i="28"/>
  <c r="C45" i="28"/>
  <c r="G79" i="28"/>
  <c r="F82" i="28"/>
  <c r="F45" i="28" s="1"/>
  <c r="F138" i="28"/>
  <c r="C102" i="53" l="1"/>
  <c r="C100" i="53" s="1"/>
  <c r="B156" i="53"/>
  <c r="B71" i="53"/>
  <c r="B33" i="53"/>
  <c r="E21" i="44"/>
  <c r="E57" i="44"/>
  <c r="E156" i="44"/>
  <c r="F129" i="44"/>
  <c r="G82" i="28"/>
  <c r="H82" i="28" s="1"/>
  <c r="B79" i="29" s="1"/>
  <c r="H79" i="28"/>
  <c r="D138" i="28"/>
  <c r="E82" i="28"/>
  <c r="D45" i="28"/>
  <c r="C70" i="53" l="1"/>
  <c r="D102" i="53"/>
  <c r="D100" i="53" s="1"/>
  <c r="C35" i="53"/>
  <c r="C156" i="53"/>
  <c r="B118" i="48"/>
  <c r="F57" i="44"/>
  <c r="F156" i="44"/>
  <c r="F22" i="44"/>
  <c r="E138" i="28"/>
  <c r="E45" i="28"/>
  <c r="B131" i="29"/>
  <c r="B76" i="29"/>
  <c r="C76" i="29" s="1"/>
  <c r="D76" i="29" s="1"/>
  <c r="E76" i="29" s="1"/>
  <c r="F76" i="29" s="1"/>
  <c r="C79" i="29"/>
  <c r="B44" i="29"/>
  <c r="D33" i="53" l="1"/>
  <c r="D156" i="53"/>
  <c r="E102" i="53"/>
  <c r="E100" i="53" s="1"/>
  <c r="D70" i="53"/>
  <c r="C118" i="48"/>
  <c r="B20" i="48"/>
  <c r="B143" i="48"/>
  <c r="B53" i="48"/>
  <c r="C131" i="29"/>
  <c r="D79" i="29"/>
  <c r="C44" i="29"/>
  <c r="F79" i="29"/>
  <c r="F44" i="29" s="1"/>
  <c r="G76" i="29"/>
  <c r="F131" i="29"/>
  <c r="F104" i="53" l="1"/>
  <c r="E33" i="53"/>
  <c r="E70" i="53"/>
  <c r="G72" i="53"/>
  <c r="E156" i="53"/>
  <c r="D118" i="48"/>
  <c r="C54" i="48"/>
  <c r="C20" i="48"/>
  <c r="C143" i="48"/>
  <c r="D131" i="29"/>
  <c r="E79" i="29"/>
  <c r="D44" i="29"/>
  <c r="G79" i="29"/>
  <c r="H79" i="29" s="1"/>
  <c r="B85" i="30" s="1"/>
  <c r="H76" i="29"/>
  <c r="B98" i="54" l="1"/>
  <c r="F72" i="53"/>
  <c r="F156" i="53"/>
  <c r="H72" i="53"/>
  <c r="D54" i="48"/>
  <c r="E118" i="48"/>
  <c r="D20" i="48"/>
  <c r="D143" i="48"/>
  <c r="E44" i="29"/>
  <c r="E131" i="29"/>
  <c r="B145" i="30"/>
  <c r="B46" i="30"/>
  <c r="C85" i="30"/>
  <c r="B81" i="30"/>
  <c r="C81" i="30" s="1"/>
  <c r="D81" i="30" s="1"/>
  <c r="E81" i="30" s="1"/>
  <c r="F81" i="30" s="1"/>
  <c r="B68" i="54" l="1"/>
  <c r="B35" i="54"/>
  <c r="C98" i="54"/>
  <c r="B149" i="54"/>
  <c r="E54" i="48"/>
  <c r="E143" i="48"/>
  <c r="F118" i="48"/>
  <c r="E20" i="48"/>
  <c r="C46" i="30"/>
  <c r="D85" i="30"/>
  <c r="C145" i="30"/>
  <c r="F86" i="30"/>
  <c r="F145" i="30"/>
  <c r="C35" i="54" l="1"/>
  <c r="C68" i="54"/>
  <c r="C149" i="54"/>
  <c r="D98" i="54"/>
  <c r="F20" i="48"/>
  <c r="B118" i="49"/>
  <c r="F54" i="48"/>
  <c r="F143" i="48"/>
  <c r="F47" i="30"/>
  <c r="G83" i="30"/>
  <c r="H83" i="30" s="1"/>
  <c r="D46" i="30"/>
  <c r="E85" i="30"/>
  <c r="D145" i="30"/>
  <c r="D35" i="54" l="1"/>
  <c r="E98" i="54"/>
  <c r="D68" i="54"/>
  <c r="D149" i="54"/>
  <c r="B54" i="49"/>
  <c r="B140" i="49"/>
  <c r="B19" i="49"/>
  <c r="C118" i="49"/>
  <c r="B86" i="31"/>
  <c r="B46" i="31" s="1"/>
  <c r="H81" i="30"/>
  <c r="H77" i="30" s="1"/>
  <c r="E145" i="30"/>
  <c r="E46" i="30"/>
  <c r="E68" i="54" l="1"/>
  <c r="F98" i="54"/>
  <c r="E149" i="54"/>
  <c r="E35" i="54"/>
  <c r="G68" i="54"/>
  <c r="C140" i="49"/>
  <c r="C53" i="49"/>
  <c r="C19" i="49"/>
  <c r="D118" i="49"/>
  <c r="C86" i="3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B149" i="56" l="1"/>
  <c r="B35" i="56"/>
  <c r="C98" i="56"/>
  <c r="B68" i="56"/>
  <c r="B98" i="55"/>
  <c r="F68" i="54"/>
  <c r="F149" i="54"/>
  <c r="H68" i="54"/>
  <c r="D19" i="49"/>
  <c r="D140" i="49"/>
  <c r="D53" i="49"/>
  <c r="E118" i="49"/>
  <c r="C46" i="31"/>
  <c r="D86" i="31"/>
  <c r="E86" i="31" s="1"/>
  <c r="G84" i="31"/>
  <c r="H84" i="31" s="1"/>
  <c r="F145" i="31"/>
  <c r="D145" i="31"/>
  <c r="F33" i="26"/>
  <c r="G79" i="26"/>
  <c r="G100" i="26"/>
  <c r="G96" i="26" s="1"/>
  <c r="F15" i="26"/>
  <c r="D98" i="56" l="1"/>
  <c r="C35" i="56"/>
  <c r="C149" i="56"/>
  <c r="C68" i="56"/>
  <c r="B35" i="55"/>
  <c r="B68" i="55"/>
  <c r="B149" i="55"/>
  <c r="C98" i="55"/>
  <c r="E140" i="49"/>
  <c r="F118" i="49"/>
  <c r="E53" i="49"/>
  <c r="E19" i="49"/>
  <c r="D46" i="31"/>
  <c r="G86" i="31"/>
  <c r="H86" i="31" s="1"/>
  <c r="B87" i="32" s="1"/>
  <c r="B47" i="32" s="1"/>
  <c r="E145" i="31"/>
  <c r="E46" i="31"/>
  <c r="H81" i="26"/>
  <c r="H98" i="26"/>
  <c r="E46" i="26"/>
  <c r="E143" i="26"/>
  <c r="D68" i="56" l="1"/>
  <c r="E98" i="56"/>
  <c r="D149" i="56"/>
  <c r="D35" i="56"/>
  <c r="C35" i="55"/>
  <c r="C149" i="55"/>
  <c r="D98" i="55"/>
  <c r="C68" i="55"/>
  <c r="F19" i="49"/>
  <c r="F142" i="49"/>
  <c r="B101" i="50"/>
  <c r="F53" i="49"/>
  <c r="C87" i="32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E68" i="56" l="1"/>
  <c r="G68" i="56"/>
  <c r="E149" i="56"/>
  <c r="F98" i="56"/>
  <c r="F35" i="56" s="1"/>
  <c r="E35" i="56"/>
  <c r="D149" i="55"/>
  <c r="E98" i="55"/>
  <c r="D68" i="55"/>
  <c r="D35" i="55"/>
  <c r="B123" i="50"/>
  <c r="B46" i="50"/>
  <c r="C101" i="50"/>
  <c r="B19" i="50"/>
  <c r="C47" i="32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F68" i="56" l="1"/>
  <c r="H68" i="56"/>
  <c r="F149" i="56"/>
  <c r="E149" i="55"/>
  <c r="G68" i="55"/>
  <c r="F98" i="55"/>
  <c r="E68" i="55"/>
  <c r="E35" i="55"/>
  <c r="D101" i="50"/>
  <c r="C46" i="50"/>
  <c r="C19" i="50"/>
  <c r="C123" i="50"/>
  <c r="E47" i="32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F149" i="55" l="1"/>
  <c r="F68" i="55"/>
  <c r="H68" i="55"/>
  <c r="E101" i="50"/>
  <c r="D19" i="50"/>
  <c r="D123" i="50"/>
  <c r="D46" i="50"/>
  <c r="B79" i="33"/>
  <c r="B131" i="33" s="1"/>
  <c r="E99" i="27"/>
  <c r="E96" i="27" s="1"/>
  <c r="D32" i="27"/>
  <c r="D14" i="27"/>
  <c r="H94" i="26"/>
  <c r="G92" i="26"/>
  <c r="E46" i="50" l="1"/>
  <c r="E123" i="50"/>
  <c r="E19" i="50"/>
  <c r="F101" i="50"/>
  <c r="C79" i="33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F123" i="50" l="1"/>
  <c r="F19" i="50"/>
  <c r="F46" i="50"/>
  <c r="F79" i="33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F44" i="33" l="1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E44" i="33" l="1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C50" i="34" l="1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50" i="34" l="1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B158" i="36" l="1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D89" i="36" l="1"/>
  <c r="C48" i="36"/>
  <c r="C158" i="36"/>
  <c r="G87" i="36"/>
  <c r="F89" i="36"/>
  <c r="B88" i="28"/>
  <c r="H92" i="27"/>
  <c r="C32" i="29"/>
  <c r="C15" i="29"/>
  <c r="D91" i="29"/>
  <c r="H87" i="36" l="1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E48" i="36" l="1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D83" i="37" l="1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E83" i="37" l="1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F81" i="37" l="1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H85" i="37" l="1"/>
  <c r="G81" i="37"/>
  <c r="E87" i="29"/>
  <c r="D12" i="29"/>
  <c r="D144" i="29"/>
  <c r="D127" i="29"/>
  <c r="D52" i="29"/>
  <c r="D29" i="29"/>
  <c r="D32" i="30"/>
  <c r="E97" i="30"/>
  <c r="D15" i="30"/>
  <c r="H81" i="37" l="1"/>
  <c r="B79" i="38"/>
  <c r="E127" i="29"/>
  <c r="E52" i="29"/>
  <c r="F87" i="29"/>
  <c r="E144" i="29"/>
  <c r="E12" i="29"/>
  <c r="E29" i="29"/>
  <c r="E15" i="30"/>
  <c r="F95" i="30"/>
  <c r="F93" i="30" s="1"/>
  <c r="E32" i="30"/>
  <c r="B44" i="38" l="1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F79" i="38" l="1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E79" i="38" l="1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C88" i="39" l="1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51" i="39" l="1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G86" i="39" l="1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C91" i="40" l="1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49" i="40" l="1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E91" i="40" l="1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F26" i="40" l="1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H91" i="40" l="1"/>
  <c r="G89" i="40"/>
  <c r="C102" i="32"/>
  <c r="B98" i="32"/>
  <c r="B14" i="32"/>
  <c r="B32" i="32"/>
  <c r="F55" i="31"/>
  <c r="F142" i="31"/>
  <c r="F30" i="31"/>
  <c r="G94" i="31"/>
  <c r="F160" i="31"/>
  <c r="F12" i="31"/>
  <c r="H89" i="40" l="1"/>
  <c r="B87" i="41"/>
  <c r="C15" i="32"/>
  <c r="C99" i="32"/>
  <c r="C33" i="32"/>
  <c r="D100" i="32"/>
  <c r="D98" i="32" s="1"/>
  <c r="H94" i="31"/>
  <c r="B95" i="32" s="1"/>
  <c r="G92" i="31"/>
  <c r="B47" i="41" l="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C148" i="41" l="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F47" i="41" l="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E48" i="41" l="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C141" i="42" l="1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F27" i="42" l="1"/>
  <c r="F46" i="42"/>
  <c r="E83" i="42"/>
  <c r="D141" i="42"/>
  <c r="D46" i="42"/>
  <c r="D27" i="42"/>
  <c r="G83" i="42"/>
  <c r="H83" i="42" s="1"/>
  <c r="B82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E46" i="42" l="1"/>
  <c r="E141" i="42"/>
  <c r="E27" i="42"/>
  <c r="C82" i="43"/>
  <c r="B79" i="43"/>
  <c r="C79" i="43" s="1"/>
  <c r="D79" i="43" s="1"/>
  <c r="E79" i="43" s="1"/>
  <c r="F79" i="43" s="1"/>
  <c r="B44" i="43"/>
  <c r="B27" i="43"/>
  <c r="B139" i="43"/>
  <c r="C52" i="33"/>
  <c r="B144" i="33"/>
  <c r="B29" i="33"/>
  <c r="C127" i="33"/>
  <c r="C12" i="33"/>
  <c r="C29" i="33"/>
  <c r="D87" i="33"/>
  <c r="D144" i="33" s="1"/>
  <c r="E15" i="33"/>
  <c r="E32" i="33"/>
  <c r="F91" i="33"/>
  <c r="F82" i="43" l="1"/>
  <c r="F139" i="43"/>
  <c r="D82" i="43"/>
  <c r="C44" i="43"/>
  <c r="C27" i="43"/>
  <c r="C139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D27" i="43" l="1"/>
  <c r="D139" i="43"/>
  <c r="E82" i="43"/>
  <c r="D44" i="43"/>
  <c r="B102" i="44"/>
  <c r="C100" i="44" s="1"/>
  <c r="F44" i="43"/>
  <c r="F27" i="43"/>
  <c r="C64" i="34"/>
  <c r="G87" i="33"/>
  <c r="H87" i="33" s="1"/>
  <c r="F52" i="33"/>
  <c r="F29" i="33"/>
  <c r="F12" i="33"/>
  <c r="F127" i="33"/>
  <c r="C168" i="44" l="1"/>
  <c r="D100" i="44"/>
  <c r="D166" i="44" s="1"/>
  <c r="C54" i="44"/>
  <c r="C30" i="44"/>
  <c r="B28" i="44"/>
  <c r="B166" i="44"/>
  <c r="B98" i="44"/>
  <c r="C98" i="44" s="1"/>
  <c r="D98" i="44" s="1"/>
  <c r="B54" i="44"/>
  <c r="E139" i="43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E100" i="44" l="1"/>
  <c r="D53" i="44"/>
  <c r="D30" i="44"/>
  <c r="D15" i="34"/>
  <c r="D33" i="34"/>
  <c r="D97" i="34"/>
  <c r="C151" i="34"/>
  <c r="C30" i="34"/>
  <c r="C13" i="34"/>
  <c r="C169" i="34"/>
  <c r="C60" i="34"/>
  <c r="E28" i="44" l="1"/>
  <c r="F102" i="44"/>
  <c r="F166" i="44" s="1"/>
  <c r="E53" i="44"/>
  <c r="E64" i="34"/>
  <c r="E15" i="34"/>
  <c r="E33" i="34"/>
  <c r="D169" i="34"/>
  <c r="E97" i="34"/>
  <c r="D60" i="34"/>
  <c r="D11" i="34"/>
  <c r="D151" i="34"/>
  <c r="D30" i="34"/>
  <c r="F55" i="44" l="1"/>
  <c r="G100" i="44"/>
  <c r="F28" i="44"/>
  <c r="E166" i="44"/>
  <c r="E60" i="34"/>
  <c r="E95" i="34"/>
  <c r="F99" i="34"/>
  <c r="E151" i="34"/>
  <c r="E31" i="34"/>
  <c r="E11" i="34"/>
  <c r="E169" i="34"/>
  <c r="H102" i="44" l="1"/>
  <c r="B94" i="48"/>
  <c r="F60" i="34"/>
  <c r="F95" i="34"/>
  <c r="F64" i="34"/>
  <c r="F15" i="34"/>
  <c r="F152" i="34"/>
  <c r="F31" i="34"/>
  <c r="F11" i="34"/>
  <c r="F170" i="34"/>
  <c r="G97" i="34"/>
  <c r="C94" i="48" l="1"/>
  <c r="B51" i="48"/>
  <c r="B27" i="48"/>
  <c r="B155" i="48"/>
  <c r="H97" i="34"/>
  <c r="B98" i="36" s="1"/>
  <c r="G95" i="34"/>
  <c r="C155" i="48" l="1"/>
  <c r="C52" i="48"/>
  <c r="D94" i="48"/>
  <c r="C29" i="48"/>
  <c r="B155" i="36"/>
  <c r="B96" i="36"/>
  <c r="B10" i="36"/>
  <c r="B58" i="36"/>
  <c r="C98" i="36"/>
  <c r="B29" i="36"/>
  <c r="B176" i="36"/>
  <c r="D52" i="48" l="1"/>
  <c r="D154" i="48"/>
  <c r="E94" i="48"/>
  <c r="D29" i="48"/>
  <c r="D98" i="36"/>
  <c r="D177" i="36" s="1"/>
  <c r="C96" i="36"/>
  <c r="C12" i="36"/>
  <c r="C156" i="36"/>
  <c r="C29" i="36"/>
  <c r="C175" i="36"/>
  <c r="C58" i="36"/>
  <c r="D156" i="36"/>
  <c r="E98" i="36"/>
  <c r="E178" i="36" s="1"/>
  <c r="D10" i="36"/>
  <c r="F94" i="48" l="1"/>
  <c r="E29" i="48"/>
  <c r="E52" i="48"/>
  <c r="E153" i="48"/>
  <c r="D58" i="36"/>
  <c r="D29" i="36"/>
  <c r="F98" i="36"/>
  <c r="F96" i="36" s="1"/>
  <c r="E156" i="36"/>
  <c r="E12" i="36"/>
  <c r="E30" i="36"/>
  <c r="E58" i="36"/>
  <c r="G94" i="48" l="1"/>
  <c r="H94" i="48" s="1"/>
  <c r="F155" i="48"/>
  <c r="F156" i="36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52" i="38" l="1"/>
  <c r="B146" i="38"/>
  <c r="B12" i="38"/>
  <c r="B29" i="38"/>
  <c r="C87" i="38"/>
  <c r="B129" i="38"/>
  <c r="C29" i="38" l="1"/>
  <c r="C12" i="38"/>
  <c r="C146" i="38"/>
  <c r="C52" i="38"/>
  <c r="D87" i="38"/>
  <c r="C129" i="38"/>
  <c r="D146" i="38" l="1"/>
  <c r="D129" i="38"/>
  <c r="E87" i="38"/>
  <c r="D29" i="38"/>
  <c r="D12" i="38"/>
  <c r="D52" i="38"/>
  <c r="E29" i="38" l="1"/>
  <c r="E129" i="38"/>
  <c r="E12" i="38"/>
  <c r="E52" i="38"/>
  <c r="E146" i="38"/>
  <c r="F87" i="38"/>
  <c r="G87" i="38" l="1"/>
  <c r="H87" i="38" s="1"/>
  <c r="B96" i="39" s="1"/>
  <c r="F29" i="38"/>
  <c r="F52" i="38"/>
  <c r="F12" i="38"/>
  <c r="F146" i="38"/>
  <c r="F129" i="38"/>
  <c r="B12" i="39" l="1"/>
  <c r="B167" i="39"/>
  <c r="C96" i="39"/>
  <c r="B29" i="39"/>
  <c r="B54" i="39"/>
  <c r="B149" i="39"/>
  <c r="C12" i="39" l="1"/>
  <c r="C167" i="39"/>
  <c r="D94" i="39"/>
  <c r="D92" i="39" s="1"/>
  <c r="C149" i="39"/>
  <c r="C54" i="39"/>
  <c r="C29" i="39"/>
  <c r="E94" i="39" l="1"/>
  <c r="E92" i="39" s="1"/>
  <c r="D148" i="39"/>
  <c r="D28" i="39"/>
  <c r="D166" i="39"/>
  <c r="D10" i="39"/>
  <c r="D54" i="39"/>
  <c r="E10" i="39" l="1"/>
  <c r="E167" i="39"/>
  <c r="F94" i="39"/>
  <c r="E148" i="39"/>
  <c r="E53" i="39"/>
  <c r="E28" i="39"/>
  <c r="F28" i="39" l="1"/>
  <c r="G94" i="39"/>
  <c r="F10" i="39"/>
  <c r="F53" i="39"/>
  <c r="F166" i="39"/>
  <c r="F148" i="39"/>
  <c r="H96" i="39" l="1"/>
  <c r="G92" i="39"/>
  <c r="B99" i="40" l="1"/>
  <c r="H92" i="39"/>
  <c r="B170" i="40" l="1"/>
  <c r="B97" i="40"/>
  <c r="B32" i="40"/>
  <c r="B150" i="40"/>
  <c r="B60" i="40"/>
  <c r="B10" i="40"/>
  <c r="C99" i="40"/>
  <c r="C150" i="40" l="1"/>
  <c r="C97" i="40"/>
  <c r="C10" i="40"/>
  <c r="C171" i="40"/>
  <c r="C32" i="40"/>
  <c r="D99" i="40"/>
  <c r="C61" i="40"/>
  <c r="E99" i="40" l="1"/>
  <c r="D31" i="40"/>
  <c r="D10" i="40"/>
  <c r="D152" i="40"/>
  <c r="D170" i="40"/>
  <c r="D61" i="40"/>
  <c r="E170" i="40" l="1"/>
  <c r="E32" i="40"/>
  <c r="E150" i="40"/>
  <c r="E10" i="40"/>
  <c r="E62" i="40"/>
  <c r="F99" i="40"/>
  <c r="F97" i="40" s="1"/>
  <c r="F10" i="40" l="1"/>
  <c r="F31" i="40"/>
  <c r="F60" i="40"/>
  <c r="G101" i="40"/>
  <c r="F170" i="40"/>
  <c r="F151" i="40"/>
  <c r="H99" i="40" l="1"/>
  <c r="B95" i="41" s="1"/>
  <c r="G97" i="40"/>
  <c r="B28" i="41" l="1"/>
  <c r="B93" i="41"/>
  <c r="B10" i="41"/>
  <c r="B56" i="41"/>
  <c r="B145" i="41"/>
  <c r="B162" i="41"/>
  <c r="C95" i="41"/>
  <c r="C162" i="41" l="1"/>
  <c r="C93" i="41"/>
  <c r="C56" i="41"/>
  <c r="D95" i="41"/>
  <c r="C12" i="41"/>
  <c r="C28" i="41"/>
  <c r="C145" i="41"/>
  <c r="E95" i="41"/>
  <c r="E93" i="41" s="1"/>
  <c r="D145" i="41" l="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F12" i="41" l="1"/>
  <c r="F145" i="41"/>
  <c r="G95" i="41"/>
  <c r="F28" i="41"/>
  <c r="F162" i="41"/>
  <c r="F56" i="41"/>
  <c r="H95" i="41" l="1"/>
  <c r="B89" i="42" s="1"/>
  <c r="G93" i="41"/>
  <c r="B10" i="42" l="1"/>
  <c r="B87" i="42"/>
  <c r="B136" i="42"/>
  <c r="B28" i="42"/>
  <c r="B153" i="42"/>
  <c r="B53" i="42"/>
  <c r="C91" i="42"/>
  <c r="C154" i="42" s="1"/>
  <c r="C12" i="42" l="1"/>
  <c r="C137" i="42"/>
  <c r="C54" i="42"/>
  <c r="C29" i="42"/>
  <c r="D91" i="42"/>
  <c r="D137" i="42" s="1"/>
  <c r="D12" i="42" l="1"/>
  <c r="E91" i="42"/>
  <c r="E12" i="42" s="1"/>
  <c r="D29" i="42"/>
  <c r="D154" i="42"/>
  <c r="D54" i="42"/>
  <c r="E137" i="42"/>
  <c r="E29" i="42"/>
  <c r="E154" i="42"/>
  <c r="F91" i="42" l="1"/>
  <c r="F12" i="42" s="1"/>
  <c r="E54" i="42"/>
  <c r="F29" i="42"/>
  <c r="G91" i="42"/>
  <c r="H91" i="42" s="1"/>
  <c r="B91" i="43" s="1"/>
  <c r="F137" i="42"/>
  <c r="F154" i="42"/>
  <c r="F54" i="42" l="1"/>
  <c r="B134" i="43"/>
  <c r="B12" i="43"/>
  <c r="B29" i="43"/>
  <c r="C91" i="43"/>
  <c r="B152" i="43"/>
  <c r="B53" i="43"/>
  <c r="C134" i="43" l="1"/>
  <c r="C29" i="43"/>
  <c r="C12" i="43"/>
  <c r="C152" i="43"/>
  <c r="C53" i="43"/>
  <c r="D91" i="43"/>
  <c r="D134" i="43" l="1"/>
  <c r="D29" i="43"/>
  <c r="D152" i="43"/>
  <c r="D53" i="43"/>
  <c r="D12" i="43"/>
  <c r="E91" i="43"/>
  <c r="E53" i="43" l="1"/>
  <c r="E134" i="43"/>
  <c r="E12" i="43"/>
  <c r="E29" i="43"/>
  <c r="F91" i="43"/>
  <c r="E152" i="43"/>
  <c r="F29" i="43" l="1"/>
  <c r="F12" i="43"/>
  <c r="G91" i="43"/>
  <c r="F152" i="43"/>
  <c r="F134" i="43"/>
  <c r="F53" i="43"/>
  <c r="H91" i="43" l="1"/>
  <c r="B111" i="44" s="1"/>
  <c r="G87" i="43"/>
  <c r="B107" i="44" l="1"/>
  <c r="B183" i="44"/>
  <c r="B13" i="44"/>
  <c r="B32" i="44"/>
  <c r="B66" i="44"/>
  <c r="B163" i="44"/>
  <c r="C111" i="44"/>
  <c r="D109" i="44" s="1"/>
  <c r="E109" i="44" s="1"/>
  <c r="E185" i="44" l="1"/>
  <c r="E14" i="44"/>
  <c r="E163" i="44"/>
  <c r="E107" i="44"/>
  <c r="F109" i="44"/>
  <c r="F107" i="44" s="1"/>
  <c r="E66" i="44"/>
  <c r="E32" i="44"/>
  <c r="D163" i="44"/>
  <c r="D184" i="44"/>
  <c r="D66" i="44"/>
  <c r="D12" i="44"/>
  <c r="D32" i="44"/>
  <c r="D107" i="44"/>
  <c r="D150" i="44" s="1"/>
  <c r="C32" i="44"/>
  <c r="C107" i="44"/>
  <c r="C150" i="44" s="1"/>
  <c r="C11" i="44"/>
  <c r="C163" i="44"/>
  <c r="C66" i="44"/>
  <c r="F66" i="44" l="1"/>
  <c r="F32" i="44"/>
  <c r="F14" i="44"/>
  <c r="F185" i="44"/>
  <c r="G109" i="44"/>
  <c r="F163" i="44"/>
  <c r="H109" i="44" l="1"/>
  <c r="B100" i="48" s="1"/>
  <c r="G107" i="44"/>
  <c r="C100" i="48" l="1"/>
  <c r="C98" i="48" s="1"/>
  <c r="B98" i="48"/>
  <c r="B150" i="48"/>
  <c r="B62" i="48"/>
  <c r="B176" i="48"/>
  <c r="B14" i="48"/>
  <c r="B32" i="48"/>
  <c r="C175" i="48"/>
  <c r="C15" i="48"/>
  <c r="C31" i="48"/>
  <c r="C62" i="48"/>
  <c r="C150" i="48"/>
  <c r="D100" i="48" l="1"/>
  <c r="D98" i="48" s="1"/>
  <c r="D175" i="48"/>
  <c r="D31" i="48"/>
  <c r="E100" i="48"/>
  <c r="E98" i="48" s="1"/>
  <c r="D15" i="48"/>
  <c r="D62" i="48"/>
  <c r="D150" i="48" l="1"/>
  <c r="E15" i="48"/>
  <c r="E175" i="48"/>
  <c r="E62" i="48"/>
  <c r="F100" i="48"/>
  <c r="F98" i="48" s="1"/>
  <c r="E31" i="48"/>
  <c r="E150" i="48"/>
  <c r="F15" i="48" l="1"/>
  <c r="F175" i="48"/>
  <c r="F62" i="48"/>
  <c r="F31" i="48"/>
  <c r="G100" i="48"/>
  <c r="F151" i="48"/>
  <c r="H100" i="48" l="1"/>
  <c r="G98" i="48"/>
  <c r="B100" i="49" l="1"/>
  <c r="B149" i="49" s="1"/>
  <c r="H98" i="48"/>
  <c r="B14" i="49" l="1"/>
  <c r="B98" i="49"/>
  <c r="B60" i="49"/>
  <c r="B30" i="49"/>
  <c r="B171" i="49"/>
  <c r="C100" i="49"/>
  <c r="C98" i="49" l="1"/>
  <c r="C149" i="49"/>
  <c r="D100" i="49"/>
  <c r="C30" i="49"/>
  <c r="C60" i="49"/>
  <c r="C171" i="49"/>
  <c r="C14" i="49"/>
  <c r="D98" i="49" l="1"/>
  <c r="D149" i="49"/>
  <c r="D14" i="49"/>
  <c r="D30" i="49"/>
  <c r="D172" i="49"/>
  <c r="E100" i="49"/>
  <c r="D60" i="49"/>
  <c r="E98" i="49" l="1"/>
  <c r="E149" i="49"/>
  <c r="E59" i="49"/>
  <c r="E30" i="49"/>
  <c r="E171" i="49"/>
  <c r="F100" i="49"/>
  <c r="F98" i="49" s="1"/>
  <c r="E14" i="49"/>
  <c r="G102" i="49" l="1"/>
  <c r="H102" i="49" s="1"/>
  <c r="B87" i="50" s="1"/>
  <c r="F14" i="49"/>
  <c r="F60" i="49"/>
  <c r="F150" i="49"/>
  <c r="F170" i="49"/>
  <c r="F30" i="49"/>
  <c r="B52" i="50" l="1"/>
  <c r="B29" i="50"/>
  <c r="B129" i="50"/>
  <c r="B146" i="50"/>
  <c r="B12" i="50"/>
  <c r="C87" i="50"/>
  <c r="D87" i="50" l="1"/>
  <c r="C52" i="50"/>
  <c r="C12" i="50"/>
  <c r="C146" i="50"/>
  <c r="C29" i="50"/>
  <c r="C129" i="50"/>
  <c r="D129" i="50" l="1"/>
  <c r="E87" i="50"/>
  <c r="D52" i="50"/>
  <c r="D12" i="50"/>
  <c r="D29" i="50"/>
  <c r="D146" i="50"/>
  <c r="F52" i="48"/>
  <c r="F27" i="48"/>
  <c r="E129" i="50" l="1"/>
  <c r="E29" i="50"/>
  <c r="F87" i="50"/>
  <c r="E52" i="50"/>
  <c r="E12" i="50"/>
  <c r="E146" i="50"/>
  <c r="B52" i="49"/>
  <c r="B154" i="49"/>
  <c r="B28" i="49"/>
  <c r="C92" i="49"/>
  <c r="F52" i="50" l="1"/>
  <c r="G87" i="50"/>
  <c r="H87" i="50" s="1"/>
  <c r="F146" i="50"/>
  <c r="F129" i="50"/>
  <c r="F29" i="50"/>
  <c r="F12" i="50"/>
  <c r="C152" i="49"/>
  <c r="C28" i="49"/>
  <c r="D92" i="49"/>
  <c r="C51" i="49"/>
  <c r="E94" i="49" l="1"/>
  <c r="D26" i="49"/>
  <c r="D51" i="49"/>
  <c r="D152" i="49"/>
  <c r="F92" i="49" l="1"/>
  <c r="E152" i="49"/>
  <c r="E26" i="49"/>
  <c r="E51" i="49"/>
  <c r="G94" i="49" l="1"/>
  <c r="H94" i="49" s="1"/>
  <c r="F152" i="49"/>
  <c r="B79" i="50"/>
  <c r="B76" i="50" s="1"/>
  <c r="C76" i="50" s="1"/>
  <c r="D76" i="50" s="1"/>
  <c r="E76" i="50" s="1"/>
  <c r="F76" i="50" s="1"/>
  <c r="F51" i="49"/>
  <c r="F26" i="49"/>
  <c r="G90" i="49"/>
  <c r="H90" i="49"/>
  <c r="G76" i="50" l="1"/>
  <c r="F133" i="50"/>
  <c r="F79" i="50"/>
  <c r="B44" i="50"/>
  <c r="B133" i="50"/>
  <c r="B27" i="50"/>
  <c r="C79" i="50"/>
  <c r="C27" i="50" l="1"/>
  <c r="C133" i="50"/>
  <c r="D79" i="50"/>
  <c r="C44" i="50"/>
  <c r="F44" i="50"/>
  <c r="F27" i="50"/>
  <c r="G79" i="50"/>
  <c r="H79" i="50" s="1"/>
  <c r="H76" i="50"/>
  <c r="D27" i="50" l="1"/>
  <c r="D44" i="50"/>
  <c r="E79" i="50"/>
  <c r="D133" i="50"/>
  <c r="E44" i="50" l="1"/>
  <c r="E27" i="50"/>
  <c r="E133" i="50"/>
</calcChain>
</file>

<file path=xl/sharedStrings.xml><?xml version="1.0" encoding="utf-8"?>
<sst xmlns="http://schemas.openxmlformats.org/spreadsheetml/2006/main" count="14449" uniqueCount="450">
  <si>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</si>
  <si>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</si>
  <si>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</si>
  <si>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</si>
  <si>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</si>
  <si>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</si>
  <si>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</si>
  <si>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</si>
  <si>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</si>
  <si>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</si>
  <si>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</si>
  <si>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</si>
  <si>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</si>
  <si>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</si>
  <si>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</si>
  <si>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</si>
  <si>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</si>
  <si>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</si>
  <si>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</si>
  <si>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</si>
  <si>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</si>
  <si>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</si>
  <si>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</si>
  <si>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</si>
  <si>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</si>
  <si>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</si>
  <si>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</si>
  <si>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</si>
  <si>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</si>
  <si>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</si>
  <si>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</si>
  <si>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</si>
  <si>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</si>
  <si>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</si>
  <si>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</si>
  <si>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</si>
  <si>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</si>
  <si>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</si>
  <si>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</si>
  <si>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</si>
  <si>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</si>
  <si>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</si>
  <si>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</si>
  <si>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</si>
  <si>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</si>
  <si>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</si>
  <si>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</si>
  <si>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</si>
  <si>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</si>
  <si>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</si>
  <si>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</si>
  <si>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</si>
  <si>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</si>
  <si>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</si>
  <si>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</si>
  <si>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</si>
  <si>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</si>
  <si>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</si>
  <si>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</si>
  <si>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</si>
  <si>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</si>
  <si>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</si>
  <si>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</si>
  <si>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</si>
  <si>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</si>
  <si>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</si>
  <si>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</si>
  <si>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</si>
  <si>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</si>
  <si>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</si>
  <si>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</si>
  <si>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</si>
  <si>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</si>
  <si>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</si>
  <si>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</si>
  <si>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</si>
  <si>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</si>
  <si>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</si>
  <si>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</si>
  <si>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</si>
  <si>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</si>
  <si>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</si>
  <si>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</si>
  <si>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</si>
  <si>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</si>
  <si>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</si>
  <si>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</si>
  <si>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</si>
  <si>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</si>
  <si>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</si>
  <si>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</si>
  <si>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</si>
  <si>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</si>
  <si>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</si>
  <si>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</si>
  <si>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</si>
  <si>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</si>
  <si>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</si>
  <si>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</si>
  <si>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</si>
  <si>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</si>
  <si>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</si>
  <si>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</si>
  <si>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</si>
  <si>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</si>
  <si>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</si>
  <si>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</si>
  <si>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</si>
  <si>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</si>
  <si>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</si>
  <si>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</si>
  <si>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</si>
  <si>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</si>
  <si>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</si>
  <si>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</si>
  <si>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</si>
  <si>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</si>
  <si>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</si>
  <si>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</si>
  <si>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</si>
  <si>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</si>
  <si>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</si>
  <si>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</si>
  <si>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</si>
  <si>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</si>
  <si>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</si>
  <si>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</si>
  <si>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</si>
  <si>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</si>
  <si>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</si>
  <si>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</si>
  <si>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</si>
  <si>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</si>
  <si>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</si>
  <si>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</si>
  <si>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</si>
  <si>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</si>
  <si>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</si>
  <si>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</si>
  <si>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</si>
  <si>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</si>
  <si>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</si>
  <si>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</si>
  <si>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</si>
  <si>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</si>
  <si>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</si>
  <si>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</si>
  <si>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</si>
  <si>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</si>
  <si>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</si>
  <si>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</si>
  <si>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</si>
  <si>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</si>
  <si>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</si>
  <si>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</si>
  <si>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</si>
  <si>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</si>
  <si>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</si>
  <si>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</si>
  <si>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</si>
  <si>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</si>
  <si>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</si>
  <si>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</si>
  <si>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</si>
  <si>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</si>
  <si>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</si>
  <si>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</si>
  <si>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</si>
  <si>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</si>
  <si>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</si>
  <si>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</si>
  <si>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</si>
  <si>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</si>
  <si>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</si>
  <si>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</si>
  <si>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</si>
  <si>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</si>
  <si>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</si>
  <si>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</si>
  <si>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</si>
  <si>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</si>
  <si>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</si>
  <si>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</si>
  <si>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</si>
  <si>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</si>
  <si>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</si>
  <si>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</si>
  <si>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</si>
  <si>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</si>
  <si>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</si>
  <si>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</si>
  <si>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</si>
  <si>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</si>
  <si>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</si>
  <si>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</si>
  <si>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</si>
  <si>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</si>
  <si>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</si>
  <si>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</si>
  <si>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</si>
  <si>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</si>
  <si>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</si>
  <si>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</si>
  <si>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</si>
  <si>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</si>
  <si>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</si>
  <si>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</si>
  <si>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</si>
  <si>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</si>
  <si>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</si>
  <si>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</si>
  <si>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</si>
  <si>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</si>
  <si>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</si>
  <si>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</si>
  <si>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</si>
  <si>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</si>
  <si>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</si>
  <si>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</si>
  <si>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</si>
  <si>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</si>
  <si>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</si>
  <si>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</si>
  <si>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</si>
  <si>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</si>
  <si>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</si>
  <si>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</si>
  <si>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</si>
  <si>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</si>
  <si>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</si>
  <si>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</si>
  <si>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</si>
  <si>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</si>
  <si>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</si>
  <si>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</si>
  <si>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</si>
  <si>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</si>
  <si>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</si>
  <si>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</si>
  <si>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</si>
  <si>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</si>
  <si>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</si>
  <si>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</si>
  <si>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</si>
  <si>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</si>
  <si>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</si>
  <si>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</si>
  <si>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</si>
  <si>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</si>
  <si>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</si>
  <si>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</si>
  <si>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</si>
  <si>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</si>
  <si>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</si>
  <si>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</si>
  <si>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</si>
  <si>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</si>
  <si>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</si>
  <si>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</si>
  <si>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</si>
  <si>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</si>
  <si>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</si>
  <si>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</si>
  <si>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</si>
  <si>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</si>
  <si>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</si>
  <si>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</si>
  <si>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</si>
  <si>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</si>
  <si>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</si>
  <si>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</si>
  <si>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</si>
  <si>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</si>
  <si>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</si>
  <si>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</si>
  <si>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</si>
  <si>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</si>
  <si>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</si>
  <si>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</si>
  <si>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</si>
  <si>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</si>
  <si>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</si>
  <si>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</si>
  <si>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</si>
  <si>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</si>
  <si>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</si>
  <si>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</si>
  <si>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</si>
  <si>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</si>
  <si>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</si>
  <si>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</si>
  <si>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</si>
  <si>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</si>
  <si>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</si>
  <si>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</si>
  <si>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</si>
  <si>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</si>
  <si>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</si>
  <si>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</si>
  <si>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</si>
  <si>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</si>
  <si>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</si>
  <si>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</si>
  <si>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</si>
  <si>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</si>
  <si>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</si>
  <si>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</si>
  <si>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</si>
  <si>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</si>
  <si>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</si>
  <si>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</si>
  <si>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</si>
  <si>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</si>
  <si>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</si>
  <si>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</si>
  <si>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</si>
  <si>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</si>
  <si>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</si>
  <si>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</si>
  <si>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</si>
  <si>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</si>
  <si>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</si>
  <si>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</si>
  <si>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</si>
  <si>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</si>
  <si>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</si>
  <si>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</si>
  <si>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</si>
  <si>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</si>
  <si>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</si>
  <si>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</si>
  <si>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</si>
  <si>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</si>
  <si>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</si>
  <si>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</si>
  <si>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</si>
  <si>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</si>
  <si>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</si>
  <si>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</si>
  <si>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</si>
  <si>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</si>
  <si>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</si>
  <si>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</si>
  <si>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</si>
  <si>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</si>
  <si>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</si>
  <si>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</si>
  <si>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</si>
  <si>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</si>
  <si>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</si>
  <si>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</si>
  <si>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</si>
  <si>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</si>
  <si>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</si>
  <si>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</si>
  <si>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</si>
  <si>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</si>
  <si>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</si>
  <si>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</si>
  <si>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</si>
  <si>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</si>
  <si>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</si>
  <si>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</si>
  <si>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</si>
  <si>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</si>
  <si>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</si>
  <si>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</si>
  <si>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</si>
  <si>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</si>
  <si>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</si>
  <si>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</si>
  <si>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</si>
  <si>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</si>
  <si>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</si>
  <si>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</si>
  <si>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</si>
  <si>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</si>
  <si>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</si>
  <si>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</si>
  <si>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</si>
  <si>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</si>
  <si>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</si>
  <si>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</si>
  <si>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</si>
  <si>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</si>
  <si>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</si>
  <si>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</si>
  <si>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</si>
  <si>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</si>
  <si>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</si>
  <si>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</si>
  <si>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</si>
  <si>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 xml:space="preserve">Mumbaikar </t>
  </si>
  <si>
    <t xml:space="preserve">Blind </t>
  </si>
  <si>
    <t xml:space="preserve">Chamatkar </t>
  </si>
  <si>
    <t>Ban Phool</t>
  </si>
  <si>
    <t xml:space="preserve">BUMPER DRAW </t>
  </si>
  <si>
    <t>Roti</t>
  </si>
  <si>
    <t xml:space="preserve">Hello Brother </t>
  </si>
  <si>
    <t>Mahaan</t>
  </si>
  <si>
    <t>Vaada Raha (2009)</t>
  </si>
  <si>
    <t>Kaalia</t>
  </si>
  <si>
    <t>Yug Purush</t>
  </si>
  <si>
    <t>Kaajal</t>
  </si>
  <si>
    <t>Ram Jaane</t>
  </si>
  <si>
    <t>Dharam Adhikari</t>
  </si>
  <si>
    <t>Goliyon Ki Rasleela Ram-Leela</t>
  </si>
  <si>
    <t>Ek Bar Mooskura Do</t>
  </si>
  <si>
    <t>Baaz: A Bird in Danger</t>
  </si>
  <si>
    <t>AAN: MEN AT WORK</t>
  </si>
  <si>
    <t>Mangal Lakshmi®</t>
  </si>
  <si>
    <t>Suhaagan Chudail ®</t>
  </si>
  <si>
    <r>
      <rPr>
        <b/>
        <sz val="12"/>
        <color rgb="FF000000"/>
        <rFont val="Calibri"/>
        <family val="2"/>
        <scheme val="minor"/>
      </rPr>
      <t xml:space="preserve">July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</si>
  <si>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July 2024</t>
  </si>
  <si>
    <t>Laxmi Narayan*</t>
  </si>
  <si>
    <t>Laxmi Narayan ®</t>
  </si>
  <si>
    <t xml:space="preserve">Kachchey Limbu </t>
  </si>
  <si>
    <t xml:space="preserve">Gippi </t>
  </si>
  <si>
    <t xml:space="preserve">PANKH </t>
  </si>
  <si>
    <t>I love You</t>
  </si>
  <si>
    <t xml:space="preserve">AMRAPALI </t>
  </si>
  <si>
    <t>Awwal Muharaam 
Bhaag Milkha Bhag</t>
  </si>
  <si>
    <t>Awwal Muharaam Holiday
 Takshak</t>
  </si>
  <si>
    <t>Chintu Ji</t>
  </si>
  <si>
    <t xml:space="preserve">Dine With Colors </t>
  </si>
  <si>
    <t>a</t>
  </si>
  <si>
    <t>5 &amp; 4</t>
  </si>
  <si>
    <r>
      <rPr>
        <b/>
        <sz val="12"/>
        <color rgb="FF000000"/>
        <rFont val="Calibri"/>
        <family val="2"/>
        <scheme val="minor"/>
      </rPr>
      <t xml:space="preserve">August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</si>
  <si>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August 2024</t>
  </si>
  <si>
    <t>Khaton Ke Khiladi ®</t>
  </si>
  <si>
    <t>Khatron Ke Khiladi *</t>
  </si>
  <si>
    <t>Khatron Ke Khiladi*</t>
  </si>
  <si>
    <t>Salma Pe Dil Agaya</t>
  </si>
  <si>
    <t>Chand Ka Tukda</t>
  </si>
  <si>
    <t>ISHQIYA</t>
  </si>
  <si>
    <t xml:space="preserve">HUM SE BADHKAR KAUN </t>
  </si>
  <si>
    <t>DUSHMANI</t>
  </si>
  <si>
    <t>ALWAYS KABHI KABH</t>
  </si>
  <si>
    <t>Jug Jug Jeeyo</t>
  </si>
  <si>
    <t xml:space="preserve">Shreemaan Aashique </t>
  </si>
  <si>
    <t>LAL SINGH CHADDHA</t>
  </si>
  <si>
    <t>Heroes</t>
  </si>
  <si>
    <t xml:space="preserve">SAPNE SAAJAN KE </t>
  </si>
  <si>
    <t>Shabhaash Mithu</t>
  </si>
  <si>
    <t>TAKSHAK</t>
  </si>
  <si>
    <t xml:space="preserve">Naatak </t>
  </si>
  <si>
    <t>Aarakshan</t>
  </si>
  <si>
    <t>Aan-Men At Work</t>
  </si>
  <si>
    <t>Badlapur Boys</t>
  </si>
  <si>
    <t>Budhia Singh Born To Run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</si>
</sst>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587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20" fontId="7" fillId="2" borderId="1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5" fillId="0" borderId="13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4" borderId="11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" xfId="0" applyFont="1" applyBorder="1"/>
    <xf numFmtId="0" fontId="10" fillId="0" borderId="2" xfId="0" applyFont="1" applyBorder="1" applyAlignment="1">
      <alignment horizontal="center" wrapText="1"/>
    </xf>
    <xf numFmtId="0" fontId="5" fillId="4" borderId="12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5" fillId="0" borderId="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7" xfId="0" applyFont="1" applyFill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 wrapText="1"/>
    </xf>
    <xf numFmtId="20" fontId="7" fillId="2" borderId="11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5" fillId="4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0" fontId="5" fillId="4" borderId="14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5" fillId="2" borderId="13" xfId="0" applyFont="1" applyFill="1" applyBorder="1"/>
    <xf numFmtId="0" fontId="5" fillId="0" borderId="11" xfId="0" applyFont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wrapText="1"/>
    </xf>
    <xf numFmtId="0" fontId="13" fillId="3" borderId="6" xfId="0" applyFont="1" applyFill="1" applyBorder="1" applyAlignment="1">
      <alignment horizontal="center" wrapText="1"/>
    </xf>
    <xf numFmtId="0" fontId="5" fillId="3" borderId="11" xfId="0" applyFont="1" applyFill="1" applyBorder="1"/>
    <xf numFmtId="0" fontId="7" fillId="2" borderId="6" xfId="0" applyFont="1" applyFill="1" applyBorder="1" applyAlignment="1">
      <alignment horizontal="center"/>
    </xf>
    <xf numFmtId="0" fontId="5" fillId="3" borderId="11" xfId="0" applyFont="1" applyFill="1" applyBorder="1" applyAlignment="1">
      <alignment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top" wrapText="1"/>
    </xf>
    <xf numFmtId="0" fontId="12" fillId="3" borderId="12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F1FEA2E-5BED-40FA-AAED-379A3D15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1898063</xdr:colOff>
      <xdr:row>0</xdr:row>
      <xdr:rowOff>27417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765155D-905E-4443-98FC-F9235783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063" y="27417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4F162E-E4EC-407F-A7EE-751EA265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DD20606-B26E-45DA-834E-CE233016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5147489-5671-45A4-B2DD-C7219C21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E07B91A-B90D-47EC-810F-BEAE332C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C8AA68-9574-41AA-A404-2B8A5A90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7530A82-D151-4F35-978F-CB340B02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A17550B-BBD3-4070-A286-BB21A078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09FAB35-BA26-4A4D-B9F0-226CBE79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233D8F0-979C-4651-A03A-48E30556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6A4CA3E-5E13-455B-A9F4-7F47140A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AF142DA-AB82-4E1D-9F44-ECD3C5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627E46-7611-40EB-84DE-E5B260C35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3A290E3-3D02-4A23-8F6A-689196A1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67ABEE8-EC41-487A-AD09-B8EFB5CD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4EBC2A82-B6BD-4964-B6F2-542E4162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EEA14B0-1540-4FEC-A928-3C957092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teshB\AppData\Local\Microsoft\Windows\INetCache\Content.Outlook\XOHVIFVI\05.Colors%20Malay%20-%20May'24.xlsx" TargetMode="External"/><Relationship Id="rId1" Type="http://schemas.openxmlformats.org/officeDocument/2006/relationships/externalLinkPath" Target="file:///C:\Users\DiteshB\AppData\Local\Microsoft\Windows\INetCache\Content.Outlook\XOHVIFVI\05.Colors%20Malay%20-%20May'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4\Colors%20Malay\05.Colors%20Malay%20-%20May'24.xlsx" TargetMode="External"/><Relationship Id="rId1" Type="http://schemas.openxmlformats.org/officeDocument/2006/relationships/externalLinkPath" Target="file:///X:\2024\Colors%20Malay\05.Colors%20Malay%20-%20May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18">
          <cell r="H118">
            <v>32</v>
          </cell>
        </row>
      </sheetData>
      <sheetData sheetId="38">
        <row r="76">
          <cell r="F76">
            <v>210</v>
          </cell>
        </row>
        <row r="82">
          <cell r="F82">
            <v>335</v>
          </cell>
        </row>
        <row r="86">
          <cell r="F86">
            <v>40</v>
          </cell>
        </row>
        <row r="94">
          <cell r="F94">
            <v>934</v>
          </cell>
        </row>
        <row r="108">
          <cell r="F108">
            <v>138</v>
          </cell>
        </row>
      </sheetData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04">
          <cell r="F104">
            <v>161</v>
          </cell>
        </row>
      </sheetData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515" t="s">
        <v>13</v>
      </c>
      <c r="H6" s="521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516"/>
      <c r="H7" s="522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516"/>
      <c r="H8" s="522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516"/>
      <c r="H9" s="522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516"/>
      <c r="H10" s="522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516"/>
      <c r="H11" s="522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516"/>
      <c r="H12" s="522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516"/>
      <c r="H13" s="522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516"/>
      <c r="H14" s="522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517"/>
      <c r="H15" s="522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518" t="s">
        <v>17</v>
      </c>
      <c r="H16" s="523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519"/>
      <c r="H17" s="521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519"/>
      <c r="H18" s="522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519"/>
      <c r="H19" s="522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519"/>
      <c r="H20" s="522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519"/>
      <c r="H21" s="522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519"/>
      <c r="H22" s="522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519"/>
      <c r="H23" s="522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519"/>
      <c r="H24" s="522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519"/>
      <c r="H25" s="522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519"/>
      <c r="H26" s="522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519"/>
      <c r="H27" s="522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519"/>
      <c r="H28" s="523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520"/>
      <c r="H29" s="518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518" t="s">
        <v>15</v>
      </c>
      <c r="H30" s="519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519"/>
      <c r="H31" s="519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519"/>
      <c r="H32" s="519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519"/>
      <c r="H33" s="519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519"/>
      <c r="H34" s="519"/>
      <c r="I34" s="29"/>
    </row>
    <row r="35" spans="1:9" ht="30" customHeight="1" x14ac:dyDescent="0.3">
      <c r="A35" s="16">
        <v>0.41666666666666669</v>
      </c>
      <c r="B35" s="508" t="s">
        <v>15</v>
      </c>
      <c r="C35" s="508" t="s">
        <v>15</v>
      </c>
      <c r="D35" s="510" t="s">
        <v>15</v>
      </c>
      <c r="E35" s="510" t="s">
        <v>15</v>
      </c>
      <c r="G35" s="519"/>
      <c r="H35" s="519"/>
      <c r="I35" s="28">
        <v>0.3125</v>
      </c>
    </row>
    <row r="36" spans="1:9" x14ac:dyDescent="0.3">
      <c r="A36" s="31"/>
      <c r="B36" s="509"/>
      <c r="C36" s="509"/>
      <c r="D36" s="511"/>
      <c r="E36" s="511"/>
      <c r="F36" s="145"/>
      <c r="G36" s="519"/>
      <c r="H36" s="519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519"/>
      <c r="H37" s="519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519"/>
      <c r="H38" s="519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519"/>
      <c r="H39" s="520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520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521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522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522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522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522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523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512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513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513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513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513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513"/>
      <c r="H136" s="521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513"/>
      <c r="H137" s="522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513"/>
      <c r="H138" s="522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513"/>
      <c r="H139" s="522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513"/>
      <c r="H140" s="522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513"/>
      <c r="H141" s="522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514"/>
      <c r="H142" s="523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518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519"/>
      <c r="H149" s="521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519"/>
      <c r="H150" s="522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519"/>
      <c r="H151" s="522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519"/>
      <c r="H152" s="522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519"/>
      <c r="H153" s="522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519"/>
      <c r="H154" s="522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519"/>
      <c r="H155" s="522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519"/>
      <c r="H156" s="522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519"/>
      <c r="H157" s="522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519"/>
      <c r="H158" s="522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520"/>
      <c r="H159" s="522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521" t="s">
        <v>12</v>
      </c>
      <c r="H160" s="523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522"/>
      <c r="H161" s="527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522"/>
      <c r="H162" s="528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522"/>
      <c r="H163" s="528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522"/>
      <c r="H164" s="528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522"/>
      <c r="H165" s="528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522"/>
      <c r="H166" s="528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524" t="s">
        <v>23</v>
      </c>
      <c r="E167" s="45" t="s">
        <v>21</v>
      </c>
      <c r="F167" s="136">
        <f>E166+1</f>
        <v>567</v>
      </c>
      <c r="G167" s="522"/>
      <c r="H167" s="528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525"/>
      <c r="E168" s="46"/>
      <c r="F168" s="135" t="s">
        <v>21</v>
      </c>
      <c r="G168" s="522"/>
      <c r="H168" s="528"/>
      <c r="I168" s="29"/>
    </row>
    <row r="169" spans="1:9" x14ac:dyDescent="0.3">
      <c r="A169" s="35">
        <v>0.21527777777777779</v>
      </c>
      <c r="B169" s="50"/>
      <c r="C169" s="109"/>
      <c r="D169" s="525"/>
      <c r="E169" s="46"/>
      <c r="F169" s="137"/>
      <c r="G169" s="522"/>
      <c r="H169" s="528"/>
      <c r="I169" s="29"/>
    </row>
    <row r="170" spans="1:9" x14ac:dyDescent="0.3">
      <c r="B170" s="50"/>
      <c r="C170" s="109"/>
      <c r="D170" s="525"/>
      <c r="E170" s="46"/>
      <c r="F170" s="137"/>
      <c r="G170" s="522"/>
      <c r="H170" s="528"/>
      <c r="I170" s="32"/>
    </row>
    <row r="171" spans="1:9" x14ac:dyDescent="0.3">
      <c r="A171" s="23">
        <v>0.22916666666666666</v>
      </c>
      <c r="B171" s="52"/>
      <c r="C171" s="109"/>
      <c r="D171" s="525"/>
      <c r="E171" s="46"/>
      <c r="F171" s="137"/>
      <c r="G171" s="522"/>
      <c r="H171" s="528"/>
      <c r="I171" s="28">
        <v>0.125</v>
      </c>
    </row>
    <row r="172" spans="1:9" x14ac:dyDescent="0.3">
      <c r="A172" s="23">
        <v>0.24305555555555555</v>
      </c>
      <c r="B172" s="109"/>
      <c r="C172" s="109"/>
      <c r="D172" s="525"/>
      <c r="E172" s="46"/>
      <c r="F172" s="137"/>
      <c r="G172" s="522"/>
      <c r="H172" s="528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526"/>
      <c r="E173" s="47">
        <f>F173-1</f>
        <v>32</v>
      </c>
      <c r="F173" s="142">
        <f>G105-1</f>
        <v>33</v>
      </c>
      <c r="G173" s="523"/>
      <c r="H173" s="529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12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528"/>
      <c r="H7" s="513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528"/>
      <c r="H10" s="513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529"/>
      <c r="H11" s="513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527" t="s">
        <v>16</v>
      </c>
      <c r="H12" s="513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528"/>
      <c r="H13" s="513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528"/>
      <c r="H14" s="513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528"/>
      <c r="H15" s="513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528"/>
      <c r="H18" s="513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528"/>
      <c r="H19" s="513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528"/>
      <c r="H20" s="513"/>
      <c r="I20" s="28">
        <v>0.22916666666666666</v>
      </c>
    </row>
    <row r="21" spans="1:9" x14ac:dyDescent="0.3">
      <c r="A21" s="27">
        <v>0.35069444444444442</v>
      </c>
      <c r="G21" s="528"/>
      <c r="H21" s="513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529"/>
      <c r="H22" s="514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521" t="s">
        <v>12</v>
      </c>
      <c r="H23" s="518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522"/>
      <c r="H24" s="519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522"/>
      <c r="H25" s="519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522"/>
      <c r="H26" s="519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522"/>
      <c r="H27" s="519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522"/>
      <c r="H28" s="519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522"/>
      <c r="H29" s="519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522"/>
      <c r="H30" s="519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522"/>
      <c r="H31" s="519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522"/>
      <c r="H32" s="519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522"/>
      <c r="H33" s="519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522"/>
      <c r="H34" s="520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523"/>
      <c r="H35" s="512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518" t="s">
        <v>13</v>
      </c>
      <c r="H36" s="513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519"/>
      <c r="H37" s="513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519"/>
      <c r="H38" s="513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519"/>
      <c r="H40" s="513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519"/>
      <c r="H41" s="513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519"/>
      <c r="H42" s="513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520"/>
      <c r="H43" s="513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518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519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519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519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519"/>
      <c r="H55" s="521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519"/>
      <c r="H56" s="522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519"/>
      <c r="H57" s="522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519"/>
      <c r="H58" s="522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519"/>
      <c r="H59" s="522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519"/>
      <c r="H60" s="522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519"/>
      <c r="H61" s="523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520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512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513"/>
      <c r="I132" s="29"/>
    </row>
    <row r="133" spans="1:9" x14ac:dyDescent="0.3">
      <c r="A133" s="41">
        <v>3.8194444444444441E-2</v>
      </c>
      <c r="D133" s="154"/>
      <c r="G133" s="136"/>
      <c r="H133" s="513"/>
      <c r="I133" s="30"/>
    </row>
    <row r="134" spans="1:9" x14ac:dyDescent="0.3">
      <c r="A134" s="41">
        <v>3.9583333333333331E-2</v>
      </c>
      <c r="D134" s="154"/>
      <c r="G134" s="512" t="s">
        <v>23</v>
      </c>
      <c r="H134" s="513"/>
      <c r="I134" s="29"/>
    </row>
    <row r="135" spans="1:9" x14ac:dyDescent="0.3">
      <c r="A135" s="23">
        <v>4.1666666666666664E-2</v>
      </c>
      <c r="D135" s="174"/>
      <c r="E135" s="137"/>
      <c r="F135" s="137"/>
      <c r="G135" s="513"/>
      <c r="H135" s="513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513"/>
      <c r="H136" s="513"/>
      <c r="I136" s="30"/>
    </row>
    <row r="137" spans="1:9" x14ac:dyDescent="0.3">
      <c r="A137" s="27">
        <v>5.6944444444444443E-2</v>
      </c>
      <c r="D137" s="240"/>
      <c r="E137" s="144"/>
      <c r="F137" s="136"/>
      <c r="G137" s="513"/>
      <c r="H137" s="513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513"/>
      <c r="H138" s="513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513"/>
      <c r="H139" s="513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513"/>
      <c r="H140" s="513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513"/>
      <c r="H141" s="513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513"/>
      <c r="H142" s="513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513"/>
      <c r="H143" s="513"/>
      <c r="I143" s="29"/>
    </row>
    <row r="144" spans="1:9" x14ac:dyDescent="0.3">
      <c r="A144" s="16">
        <v>9.375E-2</v>
      </c>
      <c r="C144" s="79"/>
      <c r="E144" s="128"/>
      <c r="G144" s="513"/>
      <c r="H144" s="513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513"/>
      <c r="H145" s="513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513"/>
      <c r="H146" s="513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513"/>
      <c r="H147" s="513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513"/>
      <c r="H148" s="513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514"/>
      <c r="H149" s="513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518" t="s">
        <v>19</v>
      </c>
      <c r="H150" s="514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519"/>
      <c r="H151" s="521" t="s">
        <v>13</v>
      </c>
      <c r="I151" s="29"/>
    </row>
    <row r="152" spans="1:9" x14ac:dyDescent="0.3">
      <c r="A152" s="38">
        <v>0.13194444444444445</v>
      </c>
      <c r="F152" s="174"/>
      <c r="G152" s="519"/>
      <c r="H152" s="522"/>
      <c r="I152" s="30"/>
    </row>
    <row r="153" spans="1:9" x14ac:dyDescent="0.3">
      <c r="A153" s="38">
        <v>0.1423611111111111</v>
      </c>
      <c r="F153" s="174"/>
      <c r="G153" s="519"/>
      <c r="H153" s="522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519"/>
      <c r="H154" s="522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519"/>
      <c r="H155" s="522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519"/>
      <c r="H156" s="522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519"/>
      <c r="H157" s="522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519"/>
      <c r="H158" s="522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519"/>
      <c r="H159" s="522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519"/>
      <c r="H160" s="522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519"/>
      <c r="H161" s="523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520"/>
      <c r="H162" s="527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521" t="s">
        <v>12</v>
      </c>
      <c r="H163" s="528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522"/>
      <c r="H164" s="528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522"/>
      <c r="H165" s="528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522"/>
      <c r="H166" s="528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522"/>
      <c r="H167" s="528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522"/>
      <c r="H168" s="528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522"/>
      <c r="H169" s="528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522"/>
      <c r="H170" s="528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523"/>
      <c r="H171" s="529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553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554"/>
      <c r="H7" s="51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554"/>
      <c r="H8" s="513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554"/>
      <c r="H9" s="513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554"/>
      <c r="H10" s="513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528"/>
      <c r="H11" s="513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528"/>
      <c r="H12" s="513"/>
      <c r="I12" s="20"/>
    </row>
    <row r="13" spans="1:9" x14ac:dyDescent="0.3">
      <c r="A13" s="23">
        <v>0.28958333333333336</v>
      </c>
      <c r="D13" s="154"/>
      <c r="E13" s="144"/>
      <c r="G13" s="528"/>
      <c r="H13" s="514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529"/>
      <c r="H14" s="512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527" t="s">
        <v>16</v>
      </c>
      <c r="H15" s="513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528"/>
      <c r="H16" s="513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528"/>
      <c r="H17" s="513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528"/>
      <c r="H18" s="513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528"/>
      <c r="H19" s="513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528"/>
      <c r="H20" s="513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528"/>
      <c r="H21" s="513"/>
      <c r="I21" s="20"/>
    </row>
    <row r="22" spans="1:9" x14ac:dyDescent="0.3">
      <c r="A22" s="23">
        <v>0.33333333333333331</v>
      </c>
      <c r="B22" s="140" t="s">
        <v>16</v>
      </c>
      <c r="G22" s="528"/>
      <c r="H22" s="513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529"/>
      <c r="H23" s="514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521" t="s">
        <v>12</v>
      </c>
      <c r="H24" s="518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522"/>
      <c r="H25" s="519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522"/>
      <c r="H26" s="519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522"/>
      <c r="H27" s="519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522"/>
      <c r="H28" s="519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522"/>
      <c r="H29" s="519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522"/>
      <c r="H30" s="519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522"/>
      <c r="H31" s="519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522"/>
      <c r="H32" s="519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522"/>
      <c r="H33" s="519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522"/>
      <c r="H34" s="519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522"/>
      <c r="H35" s="519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522"/>
      <c r="H36" s="519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522"/>
      <c r="H37" s="519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522"/>
      <c r="H38" s="519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522"/>
      <c r="H39" s="519"/>
      <c r="I39" s="28"/>
    </row>
    <row r="40" spans="1:9" x14ac:dyDescent="0.3">
      <c r="A40" s="27">
        <v>0.43611111111111112</v>
      </c>
      <c r="D40" s="154"/>
      <c r="E40" s="154"/>
      <c r="G40" s="522"/>
      <c r="H40" s="519"/>
      <c r="I40" s="28"/>
    </row>
    <row r="41" spans="1:9" x14ac:dyDescent="0.3">
      <c r="A41" s="23">
        <v>0.4375</v>
      </c>
      <c r="D41" s="154"/>
      <c r="E41" s="154"/>
      <c r="G41" s="523"/>
      <c r="H41" s="520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518" t="s">
        <v>13</v>
      </c>
      <c r="H42" s="512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519"/>
      <c r="H43" s="513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519"/>
      <c r="H44" s="513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519"/>
      <c r="H45" s="513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519"/>
      <c r="H46" s="513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519"/>
      <c r="H47" s="513"/>
      <c r="I47" s="30"/>
    </row>
    <row r="48" spans="1:9" x14ac:dyDescent="0.3">
      <c r="A48" s="27">
        <v>0.47916666666666669</v>
      </c>
      <c r="B48" s="140" t="s">
        <v>16</v>
      </c>
      <c r="G48" s="519"/>
      <c r="H48" s="513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520"/>
      <c r="H49" s="514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521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522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522"/>
      <c r="I57" s="29"/>
    </row>
    <row r="58" spans="1:9" x14ac:dyDescent="0.3">
      <c r="A58" s="27">
        <v>0.56111111111111112</v>
      </c>
      <c r="E58" s="174"/>
      <c r="F58" s="137"/>
      <c r="G58" s="518" t="s">
        <v>23</v>
      </c>
      <c r="H58" s="522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519"/>
      <c r="H59" s="522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519"/>
      <c r="H60" s="522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519"/>
      <c r="H61" s="522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519"/>
      <c r="H62" s="522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519"/>
      <c r="H63" s="522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519"/>
      <c r="H64" s="522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519"/>
      <c r="H65" s="522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519"/>
      <c r="H66" s="522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519"/>
      <c r="H67" s="522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519"/>
      <c r="H68" s="522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519"/>
      <c r="H69" s="522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520"/>
      <c r="H70" s="523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555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556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556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556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556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556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556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556"/>
      <c r="H148" s="512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556"/>
      <c r="H149" s="513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556"/>
      <c r="H150" s="513"/>
      <c r="I150" s="29"/>
    </row>
    <row r="151" spans="1:9" x14ac:dyDescent="0.3">
      <c r="A151" s="27">
        <v>5.9027777777777783E-2</v>
      </c>
      <c r="C151" s="128"/>
      <c r="D151" s="154"/>
      <c r="E151" s="154"/>
      <c r="G151" s="556"/>
      <c r="H151" s="513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556"/>
      <c r="H152" s="513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513"/>
      <c r="H153" s="513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513"/>
      <c r="H154" s="513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513"/>
      <c r="H155" s="513"/>
      <c r="I155" s="29"/>
    </row>
    <row r="156" spans="1:9" x14ac:dyDescent="0.3">
      <c r="A156" s="27">
        <v>7.2916666666666671E-2</v>
      </c>
      <c r="C156" s="128"/>
      <c r="D156" s="135" t="s">
        <v>13</v>
      </c>
      <c r="G156" s="513"/>
      <c r="H156" s="513"/>
      <c r="I156" s="30"/>
    </row>
    <row r="157" spans="1:9" x14ac:dyDescent="0.3">
      <c r="A157" s="27">
        <v>7.6388888888888895E-2</v>
      </c>
      <c r="B157" s="137"/>
      <c r="C157" s="128"/>
      <c r="G157" s="513"/>
      <c r="H157" s="513"/>
      <c r="I157" s="29"/>
    </row>
    <row r="158" spans="1:9" x14ac:dyDescent="0.3">
      <c r="A158" s="27">
        <v>7.9861111111111105E-2</v>
      </c>
      <c r="C158" s="209"/>
      <c r="E158" s="144"/>
      <c r="F158" s="144"/>
      <c r="G158" s="513"/>
      <c r="H158" s="513"/>
      <c r="I158" s="29"/>
    </row>
    <row r="159" spans="1:9" x14ac:dyDescent="0.3">
      <c r="A159" s="18">
        <v>8.3333333333333329E-2</v>
      </c>
      <c r="C159" s="128"/>
      <c r="G159" s="513"/>
      <c r="H159" s="513"/>
      <c r="I159" s="28">
        <v>0.97916666666666663</v>
      </c>
    </row>
    <row r="160" spans="1:9" x14ac:dyDescent="0.3">
      <c r="A160" s="27">
        <v>9.375E-2</v>
      </c>
      <c r="C160" s="128"/>
      <c r="G160" s="513"/>
      <c r="H160" s="513"/>
      <c r="I160" s="29"/>
    </row>
    <row r="161" spans="1:9" x14ac:dyDescent="0.3">
      <c r="A161" s="27">
        <v>9.7222222222222224E-2</v>
      </c>
      <c r="C161" s="128"/>
      <c r="G161" s="513"/>
      <c r="H161" s="513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513"/>
      <c r="H162" s="513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513"/>
      <c r="H163" s="513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513"/>
      <c r="H164" s="513"/>
      <c r="I164" s="29"/>
    </row>
    <row r="165" spans="1:9" x14ac:dyDescent="0.3">
      <c r="A165" s="23">
        <v>0.10416666666666667</v>
      </c>
      <c r="D165" s="136">
        <f>D110</f>
        <v>726</v>
      </c>
      <c r="G165" s="513"/>
      <c r="H165" s="513"/>
      <c r="I165" s="28">
        <v>0</v>
      </c>
    </row>
    <row r="166" spans="1:9" x14ac:dyDescent="0.3">
      <c r="A166" s="23">
        <v>0.10555555555555556</v>
      </c>
      <c r="D166" s="140" t="s">
        <v>19</v>
      </c>
      <c r="G166" s="513"/>
      <c r="H166" s="513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513"/>
      <c r="H167" s="513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514"/>
      <c r="H168" s="514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518" t="s">
        <v>19</v>
      </c>
      <c r="H169" s="521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519"/>
      <c r="H170" s="522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519"/>
      <c r="H171" s="522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519"/>
      <c r="H172" s="522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519"/>
      <c r="H173" s="522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519"/>
      <c r="H174" s="522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519"/>
      <c r="H175" s="522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519"/>
      <c r="H176" s="522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519"/>
      <c r="H177" s="522"/>
      <c r="I177" s="29"/>
    </row>
    <row r="178" spans="1:9" x14ac:dyDescent="0.3">
      <c r="A178" s="16">
        <v>0.16666666666666666</v>
      </c>
      <c r="G178" s="519"/>
      <c r="H178" s="522"/>
      <c r="I178" s="28">
        <v>6.25E-2</v>
      </c>
    </row>
    <row r="179" spans="1:9" x14ac:dyDescent="0.3">
      <c r="A179" s="16">
        <v>0.17708333333333334</v>
      </c>
      <c r="B179" s="8"/>
      <c r="G179" s="520"/>
      <c r="H179" s="522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521" t="s">
        <v>12</v>
      </c>
      <c r="H180" s="523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522"/>
      <c r="H181" s="527" t="s">
        <v>23</v>
      </c>
      <c r="I181" s="30"/>
    </row>
    <row r="182" spans="1:9" x14ac:dyDescent="0.3">
      <c r="A182" s="16">
        <v>0.1875</v>
      </c>
      <c r="G182" s="522"/>
      <c r="H182" s="528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522"/>
      <c r="H183" s="528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522"/>
      <c r="H184" s="528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522"/>
      <c r="H185" s="528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522"/>
      <c r="H186" s="528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522"/>
      <c r="H187" s="528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522"/>
      <c r="H188" s="528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522"/>
      <c r="H189" s="528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522"/>
      <c r="H190" s="528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551"/>
      <c r="H191" s="528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551"/>
      <c r="H192" s="528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551"/>
      <c r="H193" s="528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551"/>
      <c r="H194" s="528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551"/>
      <c r="H195" s="528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551"/>
      <c r="H196" s="528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552"/>
      <c r="H197" s="529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528"/>
      <c r="H7" s="513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174"/>
      <c r="C9" s="174"/>
      <c r="D9" s="144"/>
      <c r="G9" s="528"/>
      <c r="H9" s="513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528"/>
      <c r="H10" s="513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B12" s="174"/>
      <c r="C12" s="174"/>
      <c r="D12" s="144"/>
      <c r="G12" s="529"/>
      <c r="H12" s="514"/>
      <c r="I12" s="22"/>
    </row>
    <row r="13" spans="1:9" x14ac:dyDescent="0.3">
      <c r="A13" s="24">
        <v>0.29166666666666669</v>
      </c>
      <c r="B13" s="154"/>
      <c r="C13" s="154"/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528"/>
      <c r="H14" s="513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528"/>
      <c r="H15" s="513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528"/>
      <c r="H18" s="513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28"/>
      <c r="H19" s="513"/>
      <c r="I19" s="20"/>
    </row>
    <row r="20" spans="1:9" x14ac:dyDescent="0.3">
      <c r="A20" s="23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528"/>
      <c r="H21" s="513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28"/>
      <c r="H22" s="513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529"/>
      <c r="H23" s="514"/>
      <c r="I23" s="29"/>
    </row>
    <row r="24" spans="1:9" x14ac:dyDescent="0.3">
      <c r="A24" s="16">
        <v>0.35416666666666669</v>
      </c>
      <c r="E24" s="144" t="s">
        <v>190</v>
      </c>
      <c r="G24" s="521" t="s">
        <v>12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522"/>
      <c r="H25" s="519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522"/>
      <c r="H26" s="519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522"/>
      <c r="H27" s="519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522"/>
      <c r="H28" s="519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522"/>
      <c r="H29" s="519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522"/>
      <c r="H31" s="519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522"/>
      <c r="H32" s="519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522"/>
      <c r="H33" s="519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522"/>
      <c r="H34" s="519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522"/>
      <c r="H35" s="519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522"/>
      <c r="H36" s="519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522"/>
      <c r="H37" s="519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523"/>
      <c r="H38" s="520"/>
      <c r="I38" s="28"/>
    </row>
    <row r="39" spans="1:9" x14ac:dyDescent="0.3">
      <c r="A39" s="23">
        <v>0.4375</v>
      </c>
      <c r="F39" s="135" t="s">
        <v>12</v>
      </c>
      <c r="G39" s="518" t="s">
        <v>13</v>
      </c>
      <c r="H39" s="512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519"/>
      <c r="H40" s="513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519"/>
      <c r="H41" s="513"/>
      <c r="I41" s="29"/>
    </row>
    <row r="42" spans="1:9" x14ac:dyDescent="0.3">
      <c r="A42" s="23">
        <v>0.45694444444444443</v>
      </c>
      <c r="G42" s="519"/>
      <c r="H42" s="513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519"/>
      <c r="H43" s="513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519"/>
      <c r="H44" s="513"/>
      <c r="I44" s="30"/>
    </row>
    <row r="45" spans="1:9" x14ac:dyDescent="0.3">
      <c r="A45" s="27">
        <v>0.47916666666666669</v>
      </c>
      <c r="G45" s="519"/>
      <c r="H45" s="513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519"/>
      <c r="H46" s="513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518" t="s">
        <v>23</v>
      </c>
      <c r="H57" s="521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519"/>
      <c r="H58" s="522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519"/>
      <c r="H59" s="522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519"/>
      <c r="H60" s="522"/>
      <c r="I60" s="29"/>
    </row>
    <row r="61" spans="1:9" x14ac:dyDescent="0.3">
      <c r="A61" s="23">
        <v>0.57500000000000007</v>
      </c>
      <c r="B61" s="137"/>
      <c r="E61" s="135" t="s">
        <v>12</v>
      </c>
      <c r="G61" s="519"/>
      <c r="H61" s="522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519"/>
      <c r="H62" s="522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519"/>
      <c r="H63" s="522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519"/>
      <c r="H64" s="522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520"/>
      <c r="H65" s="523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512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513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513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513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513"/>
      <c r="G131" s="176"/>
      <c r="H131" s="283"/>
      <c r="I131" s="29"/>
    </row>
    <row r="132" spans="1:9" x14ac:dyDescent="0.3">
      <c r="A132" s="23">
        <v>1.0416666666666666E-2</v>
      </c>
      <c r="C132" s="129"/>
      <c r="D132" s="513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513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513"/>
      <c r="G134" s="176"/>
      <c r="I134" s="29"/>
    </row>
    <row r="135" spans="1:9" ht="15.6" customHeight="1" x14ac:dyDescent="0.3">
      <c r="A135" s="23">
        <v>3.4722222222222224E-2</v>
      </c>
      <c r="C135" s="129"/>
      <c r="D135" s="557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557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557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557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557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557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557"/>
      <c r="E141" s="151"/>
      <c r="F141" s="135" t="s">
        <v>13</v>
      </c>
      <c r="G141" s="555" t="s">
        <v>23</v>
      </c>
      <c r="H141" s="512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557"/>
      <c r="E142" s="154"/>
      <c r="G142" s="556"/>
      <c r="H142" s="513"/>
      <c r="I142" s="30"/>
    </row>
    <row r="143" spans="1:9" x14ac:dyDescent="0.3">
      <c r="A143" s="27">
        <v>7.4999999999999997E-2</v>
      </c>
      <c r="B143" s="135" t="s">
        <v>13</v>
      </c>
      <c r="D143" s="557"/>
      <c r="E143" s="154"/>
      <c r="G143" s="556"/>
      <c r="H143" s="513"/>
      <c r="I143" s="29"/>
    </row>
    <row r="144" spans="1:9" x14ac:dyDescent="0.3">
      <c r="A144" s="27">
        <v>7.9861111111111105E-2</v>
      </c>
      <c r="B144" s="144"/>
      <c r="C144" s="135" t="s">
        <v>13</v>
      </c>
      <c r="D144" s="557"/>
      <c r="E144" s="174"/>
      <c r="F144" s="144"/>
      <c r="G144" s="556"/>
      <c r="H144" s="513"/>
      <c r="I144" s="29"/>
    </row>
    <row r="145" spans="1:9" x14ac:dyDescent="0.3">
      <c r="A145" s="16">
        <v>8.3333333333333329E-2</v>
      </c>
      <c r="D145" s="558"/>
      <c r="E145" s="154"/>
      <c r="G145" s="556"/>
      <c r="H145" s="513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556"/>
      <c r="H146" s="513"/>
      <c r="I146" s="29"/>
    </row>
    <row r="147" spans="1:9" x14ac:dyDescent="0.3">
      <c r="A147" s="16">
        <v>9.375E-2</v>
      </c>
      <c r="D147" s="154"/>
      <c r="E147" s="154"/>
      <c r="G147" s="556"/>
      <c r="H147" s="513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556"/>
      <c r="H148" s="513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513"/>
      <c r="H149" s="513"/>
      <c r="I149" s="29"/>
    </row>
    <row r="150" spans="1:9" x14ac:dyDescent="0.3">
      <c r="A150" s="23">
        <v>0.10416666666666667</v>
      </c>
      <c r="E150" s="140" t="s">
        <v>19</v>
      </c>
      <c r="G150" s="513"/>
      <c r="H150" s="513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513"/>
      <c r="H151" s="513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514"/>
      <c r="H152" s="514"/>
      <c r="I152" s="29"/>
    </row>
    <row r="153" spans="1:9" x14ac:dyDescent="0.3">
      <c r="A153" s="42">
        <v>0.125</v>
      </c>
      <c r="B153" s="140" t="s">
        <v>16</v>
      </c>
      <c r="G153" s="518" t="s">
        <v>19</v>
      </c>
      <c r="H153" s="521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519"/>
      <c r="H154" s="522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519"/>
      <c r="H155" s="522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519"/>
      <c r="H156" s="522"/>
      <c r="I156" s="29"/>
    </row>
    <row r="157" spans="1:9" x14ac:dyDescent="0.3">
      <c r="A157" s="23">
        <v>0.14583333333333334</v>
      </c>
      <c r="D157" s="147" t="s">
        <v>23</v>
      </c>
      <c r="G157" s="519"/>
      <c r="H157" s="522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519"/>
      <c r="H158" s="522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519"/>
      <c r="H159" s="522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519"/>
      <c r="H160" s="522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519"/>
      <c r="H161" s="522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519"/>
      <c r="H162" s="522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520"/>
      <c r="H163" s="523"/>
      <c r="I163" s="30"/>
    </row>
    <row r="164" spans="1:9" x14ac:dyDescent="0.3">
      <c r="A164" s="23">
        <v>0.1875</v>
      </c>
      <c r="C164" s="136">
        <f>C110</f>
        <v>180</v>
      </c>
      <c r="G164" s="521" t="s">
        <v>12</v>
      </c>
      <c r="H164" s="527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522"/>
      <c r="H165" s="528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522"/>
      <c r="H166" s="528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522"/>
      <c r="H167" s="528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522"/>
      <c r="H168" s="528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522"/>
      <c r="H169" s="528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522"/>
      <c r="H170" s="528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522"/>
      <c r="H171" s="528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522"/>
      <c r="H172" s="528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522"/>
      <c r="H173" s="528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523"/>
      <c r="H174" s="529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F7" s="154"/>
      <c r="G7" s="528"/>
      <c r="H7" s="513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528"/>
      <c r="H19" s="51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12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9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523"/>
      <c r="H35" s="520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519"/>
      <c r="H38" s="513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519"/>
      <c r="H40" s="51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8" t="s">
        <v>23</v>
      </c>
      <c r="H50" s="521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19"/>
      <c r="H51" s="522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519"/>
      <c r="H52" s="522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19"/>
      <c r="H53" s="522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19"/>
      <c r="H54" s="522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520"/>
      <c r="H55" s="523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55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559"/>
      <c r="H133" s="522"/>
      <c r="I133" s="29"/>
    </row>
    <row r="134" spans="1:9" x14ac:dyDescent="0.3">
      <c r="A134" s="27">
        <v>0.15972222222222224</v>
      </c>
      <c r="D134" s="129"/>
      <c r="E134" s="128"/>
      <c r="F134" s="298"/>
      <c r="G134" s="559"/>
      <c r="H134" s="522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559"/>
      <c r="H135" s="522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521" t="s">
        <v>12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522"/>
      <c r="H141" s="528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522"/>
      <c r="H144" s="528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522"/>
      <c r="H145" s="528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528"/>
      <c r="H8" s="513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528"/>
      <c r="H10" s="513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528"/>
      <c r="H12" s="51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28"/>
      <c r="H13" s="512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528"/>
      <c r="H14" s="513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528"/>
      <c r="H15" s="513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528"/>
      <c r="H17" s="513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528"/>
      <c r="H18" s="513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528"/>
      <c r="H19" s="513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529"/>
      <c r="H20" s="513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527" t="s">
        <v>16</v>
      </c>
      <c r="H21" s="513"/>
      <c r="I21" s="29"/>
    </row>
    <row r="22" spans="1:9" x14ac:dyDescent="0.3">
      <c r="A22" s="27">
        <v>0.35069444444444442</v>
      </c>
      <c r="F22" s="140" t="s">
        <v>16</v>
      </c>
      <c r="G22" s="528"/>
      <c r="H22" s="513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528"/>
      <c r="H23" s="514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28"/>
      <c r="H24" s="518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528"/>
      <c r="H25" s="519"/>
      <c r="I25" s="29"/>
    </row>
    <row r="26" spans="1:9" x14ac:dyDescent="0.3">
      <c r="A26" s="16">
        <v>0.37152777777777773</v>
      </c>
      <c r="D26" s="79"/>
      <c r="F26" s="139" t="s">
        <v>19</v>
      </c>
      <c r="G26" s="528"/>
      <c r="H26" s="519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528"/>
      <c r="H27" s="519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528"/>
      <c r="H28" s="519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528"/>
      <c r="H29" s="519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528"/>
      <c r="H30" s="519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528"/>
      <c r="H31" s="519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528"/>
      <c r="H32" s="519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528"/>
      <c r="H33" s="519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528"/>
      <c r="H34" s="519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528"/>
      <c r="H35" s="520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529"/>
      <c r="H36" s="512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518" t="s">
        <v>13</v>
      </c>
      <c r="H37" s="513"/>
      <c r="I37" s="29"/>
    </row>
    <row r="38" spans="1:9" x14ac:dyDescent="0.3">
      <c r="A38" s="23">
        <v>0.4548611111111111</v>
      </c>
      <c r="B38" s="267"/>
      <c r="E38" s="79"/>
      <c r="G38" s="519"/>
      <c r="H38" s="513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519"/>
      <c r="H39" s="513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519"/>
      <c r="H40" s="513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519"/>
      <c r="H41" s="513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520"/>
      <c r="H42" s="513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513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518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519"/>
      <c r="H51" s="521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519"/>
      <c r="H52" s="522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519"/>
      <c r="H53" s="522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519"/>
      <c r="H54" s="522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519"/>
      <c r="H55" s="522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520"/>
      <c r="H56" s="523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512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513"/>
      <c r="I122" s="30"/>
    </row>
    <row r="123" spans="1:9" x14ac:dyDescent="0.3">
      <c r="A123" s="27">
        <v>5.6944444444444443E-2</v>
      </c>
      <c r="E123" s="56"/>
      <c r="F123" s="144"/>
      <c r="G123" s="236"/>
      <c r="H123" s="513"/>
      <c r="I123" s="29"/>
    </row>
    <row r="124" spans="1:9" x14ac:dyDescent="0.3">
      <c r="A124" s="27">
        <v>5.9027777777777783E-2</v>
      </c>
      <c r="E124" s="56"/>
      <c r="F124" s="144"/>
      <c r="G124" s="236"/>
      <c r="H124" s="513"/>
      <c r="I124" s="29"/>
    </row>
    <row r="125" spans="1:9" x14ac:dyDescent="0.3">
      <c r="A125" s="27">
        <v>6.1111111111111116E-2</v>
      </c>
      <c r="E125" s="56"/>
      <c r="F125" s="144"/>
      <c r="G125" s="512" t="s">
        <v>23</v>
      </c>
      <c r="H125" s="513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513"/>
      <c r="H126" s="513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513"/>
      <c r="H127" s="513"/>
      <c r="I127" s="29"/>
    </row>
    <row r="128" spans="1:9" x14ac:dyDescent="0.3">
      <c r="A128" s="27">
        <v>7.2916666666666671E-2</v>
      </c>
      <c r="E128" s="79"/>
      <c r="G128" s="513"/>
      <c r="H128" s="513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513"/>
      <c r="H129" s="513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513"/>
      <c r="H130" s="513"/>
      <c r="I130" s="28">
        <v>0.97916666666666663</v>
      </c>
    </row>
    <row r="131" spans="1:9" x14ac:dyDescent="0.3">
      <c r="A131" s="27">
        <v>9.375E-2</v>
      </c>
      <c r="E131" s="79"/>
      <c r="G131" s="513"/>
      <c r="H131" s="513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513"/>
      <c r="H132" s="513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513"/>
      <c r="H133" s="513"/>
      <c r="I133" s="29"/>
    </row>
    <row r="134" spans="1:9" x14ac:dyDescent="0.3">
      <c r="A134" s="23">
        <v>0.10416666666666667</v>
      </c>
      <c r="G134" s="513"/>
      <c r="H134" s="513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513"/>
      <c r="H135" s="514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513"/>
      <c r="H136" s="521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514"/>
      <c r="H137" s="522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518" t="s">
        <v>19</v>
      </c>
      <c r="H138" s="522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519"/>
      <c r="H139" s="522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519"/>
      <c r="H140" s="522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519"/>
      <c r="H141" s="522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519"/>
      <c r="H142" s="522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519"/>
      <c r="H143" s="522"/>
      <c r="I143" s="29"/>
    </row>
    <row r="144" spans="1:9" x14ac:dyDescent="0.3">
      <c r="A144" s="27">
        <v>0.15972222222222224</v>
      </c>
      <c r="D144" s="72"/>
      <c r="E144" s="75"/>
      <c r="G144" s="519"/>
      <c r="H144" s="522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519"/>
      <c r="H145" s="522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519"/>
      <c r="H146" s="522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520"/>
      <c r="H147" s="522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521" t="s">
        <v>190</v>
      </c>
      <c r="H148" s="523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522"/>
      <c r="H149" s="527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522"/>
      <c r="H150" s="528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522"/>
      <c r="H151" s="528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522"/>
      <c r="H152" s="528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522"/>
      <c r="H153" s="528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522"/>
      <c r="H154" s="528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522"/>
      <c r="H155" s="528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522"/>
      <c r="H156" s="528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523"/>
      <c r="H157" s="529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528"/>
      <c r="H7" s="513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G12" s="529"/>
      <c r="H12" s="514"/>
      <c r="I12" s="22"/>
    </row>
    <row r="13" spans="1:9" ht="15" customHeight="1" x14ac:dyDescent="0.3">
      <c r="A13" s="24">
        <v>0.29166666666666669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528"/>
      <c r="H14" s="51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28"/>
      <c r="H15" s="513"/>
      <c r="I15" s="22"/>
    </row>
    <row r="16" spans="1:9" ht="15.45" customHeight="1" x14ac:dyDescent="0.3">
      <c r="A16" s="27">
        <v>0.3125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528"/>
      <c r="H18" s="513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28"/>
      <c r="H19" s="513"/>
      <c r="I19" s="20"/>
    </row>
    <row r="20" spans="1:9" x14ac:dyDescent="0.3">
      <c r="A20" s="23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529"/>
      <c r="H21" s="513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521" t="s">
        <v>245</v>
      </c>
      <c r="H22" s="513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522"/>
      <c r="H23" s="514"/>
      <c r="I23" s="29"/>
    </row>
    <row r="24" spans="1:9" x14ac:dyDescent="0.3">
      <c r="A24" s="16">
        <v>0.35416666666666669</v>
      </c>
      <c r="E24" s="144" t="s">
        <v>190</v>
      </c>
      <c r="G24" s="522"/>
      <c r="H24" s="518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522"/>
      <c r="H25" s="519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522"/>
      <c r="H26" s="519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522"/>
      <c r="H28" s="519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522"/>
      <c r="H29" s="519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30"/>
    </row>
    <row r="31" spans="1:9" ht="15.6" customHeight="1" x14ac:dyDescent="0.3">
      <c r="A31" s="23">
        <v>0.39583333333333331</v>
      </c>
      <c r="G31" s="522"/>
      <c r="H31" s="519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522"/>
      <c r="H32" s="519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522"/>
      <c r="H33" s="519"/>
      <c r="I33" s="29"/>
    </row>
    <row r="34" spans="1:9" x14ac:dyDescent="0.3">
      <c r="A34" s="16">
        <v>0.41666666666666669</v>
      </c>
      <c r="C34" s="141" t="s">
        <v>180</v>
      </c>
      <c r="G34" s="523"/>
      <c r="H34" s="519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18" t="s">
        <v>13</v>
      </c>
      <c r="H35" s="519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519"/>
      <c r="H36" s="520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19"/>
      <c r="H37" s="512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519"/>
      <c r="H38" s="513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519"/>
      <c r="H39" s="513"/>
      <c r="I39" s="29"/>
    </row>
    <row r="40" spans="1:9" x14ac:dyDescent="0.3">
      <c r="A40" s="23">
        <v>0.45694444444444443</v>
      </c>
      <c r="C40" s="153">
        <f>C96-1</f>
        <v>227</v>
      </c>
      <c r="G40" s="519"/>
      <c r="H40" s="513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519"/>
      <c r="H41" s="513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519"/>
      <c r="H42" s="513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519"/>
      <c r="H43" s="513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519"/>
      <c r="H44" s="513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519"/>
      <c r="H45" s="513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519"/>
      <c r="H46" s="513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520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521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518" t="s">
        <v>23</v>
      </c>
      <c r="H56" s="522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519"/>
      <c r="H57" s="522"/>
      <c r="I57" s="29"/>
    </row>
    <row r="58" spans="1:9" x14ac:dyDescent="0.3">
      <c r="A58" s="346">
        <v>0.56944444444444442</v>
      </c>
      <c r="B58" s="144"/>
      <c r="G58" s="519"/>
      <c r="H58" s="522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519"/>
      <c r="H59" s="522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519"/>
      <c r="H60" s="522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519"/>
      <c r="H61" s="522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519"/>
      <c r="H62" s="522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519"/>
      <c r="H63" s="522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520"/>
      <c r="H64" s="523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512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513"/>
      <c r="H141" s="512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513"/>
      <c r="H142" s="513"/>
      <c r="I142" s="29"/>
    </row>
    <row r="143" spans="1:9" x14ac:dyDescent="0.3">
      <c r="A143" s="27">
        <v>5.6944444444444443E-2</v>
      </c>
      <c r="C143" s="128"/>
      <c r="E143" s="144"/>
      <c r="F143" s="144"/>
      <c r="G143" s="513"/>
      <c r="H143" s="513"/>
      <c r="I143" s="29"/>
    </row>
    <row r="144" spans="1:9" x14ac:dyDescent="0.3">
      <c r="A144" s="27">
        <v>5.9027777777777783E-2</v>
      </c>
      <c r="C144" s="128"/>
      <c r="E144" s="144"/>
      <c r="F144" s="144"/>
      <c r="G144" s="513"/>
      <c r="H144" s="513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513"/>
      <c r="H145" s="513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513"/>
      <c r="H146" s="513"/>
      <c r="I146" s="29"/>
    </row>
    <row r="147" spans="1:9" x14ac:dyDescent="0.3">
      <c r="A147" s="27">
        <v>7.2916666666666671E-2</v>
      </c>
      <c r="C147" s="128"/>
      <c r="E147" s="240"/>
      <c r="G147" s="513"/>
      <c r="H147" s="513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513"/>
      <c r="H148" s="513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513"/>
      <c r="H149" s="513"/>
      <c r="I149" s="29"/>
    </row>
    <row r="150" spans="1:9" x14ac:dyDescent="0.3">
      <c r="A150" s="18">
        <v>8.3333333333333329E-2</v>
      </c>
      <c r="C150" s="154"/>
      <c r="D150" s="154"/>
      <c r="E150" s="154"/>
      <c r="G150" s="513"/>
      <c r="H150" s="513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513"/>
      <c r="H151" s="513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513"/>
      <c r="H152" s="513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513"/>
      <c r="H153" s="513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513"/>
      <c r="H154" s="513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513"/>
      <c r="H155" s="514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514"/>
      <c r="H156" s="521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518" t="s">
        <v>19</v>
      </c>
      <c r="H157" s="522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519"/>
      <c r="H158" s="522"/>
      <c r="I158" s="29"/>
    </row>
    <row r="159" spans="1:9" x14ac:dyDescent="0.3">
      <c r="A159" s="339">
        <v>0.13194444444444445</v>
      </c>
      <c r="B159" s="129"/>
      <c r="F159" s="144"/>
      <c r="G159" s="519"/>
      <c r="H159" s="522"/>
      <c r="I159" s="30"/>
    </row>
    <row r="160" spans="1:9" x14ac:dyDescent="0.3">
      <c r="A160" s="38">
        <v>0.1423611111111111</v>
      </c>
      <c r="F160" s="144"/>
      <c r="G160" s="519"/>
      <c r="H160" s="522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519"/>
      <c r="H161" s="522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519"/>
      <c r="H162" s="522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519"/>
      <c r="H163" s="522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519"/>
      <c r="H164" s="522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519"/>
      <c r="H165" s="522"/>
      <c r="I165" s="29"/>
    </row>
    <row r="166" spans="1:9" x14ac:dyDescent="0.3">
      <c r="A166" s="23">
        <v>0.16666666666666666</v>
      </c>
      <c r="G166" s="519"/>
      <c r="H166" s="522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519"/>
      <c r="H167" s="522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520"/>
      <c r="H168" s="523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521" t="s">
        <v>245</v>
      </c>
      <c r="H169" s="527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522"/>
      <c r="H170" s="528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522"/>
      <c r="H171" s="528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522"/>
      <c r="H172" s="528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522"/>
      <c r="H173" s="528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522"/>
      <c r="H174" s="528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522"/>
      <c r="H175" s="528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522"/>
      <c r="H176" s="528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522"/>
      <c r="H177" s="528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523"/>
      <c r="H178" s="529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529"/>
      <c r="H10" s="513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27" t="s">
        <v>16</v>
      </c>
      <c r="H11" s="513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528"/>
      <c r="H12" s="514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528"/>
      <c r="H13" s="512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528"/>
      <c r="H14" s="51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28"/>
      <c r="H15" s="513"/>
      <c r="I15" s="22"/>
    </row>
    <row r="16" spans="1:9" ht="15.45" customHeight="1" x14ac:dyDescent="0.3">
      <c r="A16" s="27">
        <v>0.3125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528"/>
      <c r="H18" s="513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28"/>
      <c r="H19" s="513"/>
      <c r="I19" s="20"/>
    </row>
    <row r="20" spans="1:9" x14ac:dyDescent="0.3">
      <c r="A20" s="23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528"/>
      <c r="H21" s="513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528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529"/>
      <c r="H24" s="518" t="s">
        <v>19</v>
      </c>
      <c r="I24" s="28">
        <v>0.25</v>
      </c>
    </row>
    <row r="25" spans="1:9" x14ac:dyDescent="0.3">
      <c r="A25" s="16">
        <v>0.3576388888888889</v>
      </c>
      <c r="F25" s="129"/>
      <c r="G25" s="521" t="s">
        <v>245</v>
      </c>
      <c r="H25" s="519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522"/>
      <c r="H26" s="519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522"/>
      <c r="H29" s="519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522"/>
      <c r="H30" s="519"/>
      <c r="I30" s="30"/>
    </row>
    <row r="31" spans="1:9" ht="15.6" customHeight="1" x14ac:dyDescent="0.3">
      <c r="A31" s="23">
        <v>0.39583333333333331</v>
      </c>
      <c r="C31" s="135" t="s">
        <v>13</v>
      </c>
      <c r="G31" s="522"/>
      <c r="H31" s="519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522"/>
      <c r="H32" s="519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9"/>
    </row>
    <row r="34" spans="1:9" x14ac:dyDescent="0.3">
      <c r="A34" s="16">
        <v>0.41666666666666669</v>
      </c>
      <c r="G34" s="523"/>
      <c r="H34" s="519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518" t="s">
        <v>13</v>
      </c>
      <c r="H35" s="519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519"/>
      <c r="H36" s="520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19"/>
      <c r="H37" s="512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519"/>
      <c r="H38" s="513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9"/>
    </row>
    <row r="40" spans="1:9" x14ac:dyDescent="0.3">
      <c r="A40" s="23">
        <v>0.45694444444444443</v>
      </c>
      <c r="G40" s="519"/>
      <c r="H40" s="513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519"/>
      <c r="H41" s="513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519"/>
      <c r="H42" s="513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519"/>
      <c r="H43" s="513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519"/>
      <c r="H44" s="513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520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521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522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522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522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518" t="s">
        <v>23</v>
      </c>
      <c r="H55" s="522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519"/>
      <c r="H56" s="522"/>
      <c r="I56" s="29"/>
    </row>
    <row r="57" spans="1:9" x14ac:dyDescent="0.3">
      <c r="A57" s="23">
        <v>0.56805555555555554</v>
      </c>
      <c r="B57" s="156" t="s">
        <v>245</v>
      </c>
      <c r="C57" s="298"/>
      <c r="G57" s="519"/>
      <c r="H57" s="522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519"/>
      <c r="H58" s="522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519"/>
      <c r="H59" s="522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519"/>
      <c r="H60" s="522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519"/>
      <c r="H61" s="522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519"/>
      <c r="H62" s="522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519"/>
      <c r="H63" s="522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520"/>
      <c r="H64" s="523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521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522"/>
      <c r="I70" s="30"/>
    </row>
    <row r="71" spans="1:13" x14ac:dyDescent="0.3">
      <c r="A71" s="23">
        <v>0.6875</v>
      </c>
      <c r="C71" s="129"/>
      <c r="D71" s="154"/>
      <c r="G71" s="154"/>
      <c r="H71" s="522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522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522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522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522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522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522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522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522"/>
      <c r="I79" s="29"/>
    </row>
    <row r="80" spans="1:13" x14ac:dyDescent="0.3">
      <c r="A80" s="27">
        <v>0.72916666666666663</v>
      </c>
      <c r="F80" s="154"/>
      <c r="G80" s="154"/>
      <c r="H80" s="522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522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522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512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513"/>
      <c r="H133" s="127"/>
      <c r="I133" s="29"/>
    </row>
    <row r="134" spans="1:9" x14ac:dyDescent="0.3">
      <c r="A134" s="41">
        <v>3.8194444444444441E-2</v>
      </c>
      <c r="B134" s="298"/>
      <c r="C134" s="129"/>
      <c r="G134" s="513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513"/>
      <c r="H135" s="512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513"/>
      <c r="H136" s="513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513"/>
      <c r="H137" s="513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513"/>
      <c r="H138" s="513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513"/>
      <c r="H139" s="513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513"/>
      <c r="H140" s="513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513"/>
      <c r="H141" s="513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513"/>
      <c r="H142" s="513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513"/>
      <c r="H143" s="513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513"/>
      <c r="H144" s="513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513"/>
      <c r="H145" s="513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513"/>
      <c r="H146" s="513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513"/>
      <c r="H147" s="513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513"/>
      <c r="H148" s="513"/>
      <c r="I148" s="29"/>
    </row>
    <row r="149" spans="1:9" x14ac:dyDescent="0.3">
      <c r="A149" s="23">
        <v>0.10416666666666667</v>
      </c>
      <c r="B149" s="140" t="s">
        <v>19</v>
      </c>
      <c r="G149" s="513"/>
      <c r="H149" s="513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513"/>
      <c r="H150" s="514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514"/>
      <c r="H151" s="521" t="s">
        <v>13</v>
      </c>
      <c r="I151" s="29"/>
    </row>
    <row r="152" spans="1:9" x14ac:dyDescent="0.3">
      <c r="A152" s="42">
        <v>0.125</v>
      </c>
      <c r="G152" s="518" t="s">
        <v>19</v>
      </c>
      <c r="H152" s="522"/>
      <c r="I152" s="28">
        <v>2.0833333333333332E-2</v>
      </c>
    </row>
    <row r="153" spans="1:9" x14ac:dyDescent="0.3">
      <c r="A153" s="38">
        <v>0.13194444444444445</v>
      </c>
      <c r="F153" s="144"/>
      <c r="G153" s="519"/>
      <c r="H153" s="522"/>
      <c r="I153" s="30"/>
    </row>
    <row r="154" spans="1:9" x14ac:dyDescent="0.3">
      <c r="A154" s="38">
        <v>0.1423611111111111</v>
      </c>
      <c r="F154" s="144"/>
      <c r="G154" s="519"/>
      <c r="H154" s="522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519"/>
      <c r="H155" s="522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519"/>
      <c r="H156" s="522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519"/>
      <c r="H157" s="522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519"/>
      <c r="H158" s="522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519"/>
      <c r="H159" s="522"/>
      <c r="I159" s="29"/>
    </row>
    <row r="160" spans="1:9" x14ac:dyDescent="0.3">
      <c r="A160" s="23">
        <v>0.16666666666666666</v>
      </c>
      <c r="C160" s="154"/>
      <c r="G160" s="519"/>
      <c r="H160" s="522"/>
      <c r="I160" s="28">
        <v>6.25E-2</v>
      </c>
    </row>
    <row r="161" spans="1:9" x14ac:dyDescent="0.3">
      <c r="A161" s="27">
        <v>0.17708333333333334</v>
      </c>
      <c r="C161" s="128"/>
      <c r="G161" s="520"/>
      <c r="H161" s="522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521" t="s">
        <v>245</v>
      </c>
      <c r="H162" s="522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522"/>
      <c r="H163" s="523"/>
      <c r="I163" s="30"/>
    </row>
    <row r="164" spans="1:9" x14ac:dyDescent="0.3">
      <c r="A164" s="23">
        <v>0.1875</v>
      </c>
      <c r="B164" s="139" t="s">
        <v>190</v>
      </c>
      <c r="G164" s="522"/>
      <c r="H164" s="527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522"/>
      <c r="H165" s="528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522"/>
      <c r="H166" s="528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522"/>
      <c r="H167" s="528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522"/>
      <c r="H168" s="528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522"/>
      <c r="H169" s="528"/>
      <c r="I169" s="32"/>
    </row>
    <row r="170" spans="1:9" x14ac:dyDescent="0.3">
      <c r="A170" s="23">
        <v>0.22916666666666666</v>
      </c>
      <c r="G170" s="522"/>
      <c r="H170" s="528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522"/>
      <c r="H171" s="528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523"/>
      <c r="H172" s="529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528"/>
      <c r="H19" s="51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9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523"/>
      <c r="H35" s="52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519"/>
      <c r="H40" s="51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8" t="s">
        <v>23</v>
      </c>
      <c r="H50" s="521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19"/>
      <c r="H51" s="522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519"/>
      <c r="H52" s="522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19"/>
      <c r="H53" s="522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19"/>
      <c r="H54" s="522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520"/>
      <c r="H55" s="523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519"/>
      <c r="H135" s="522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522"/>
      <c r="H141" s="528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522"/>
      <c r="H144" s="528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528"/>
      <c r="H19" s="51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9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523"/>
      <c r="H35" s="52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519"/>
      <c r="H40" s="51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8" t="s">
        <v>23</v>
      </c>
      <c r="H50" s="521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19"/>
      <c r="H51" s="522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519"/>
      <c r="H52" s="522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19"/>
      <c r="H53" s="522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19"/>
      <c r="H54" s="522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520"/>
      <c r="H55" s="523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519"/>
      <c r="H135" s="522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522"/>
      <c r="H141" s="528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522"/>
      <c r="H144" s="528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528"/>
      <c r="H8" s="513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528"/>
      <c r="H9" s="513"/>
      <c r="I9" s="20"/>
    </row>
    <row r="10" spans="1:9" x14ac:dyDescent="0.3">
      <c r="A10" s="23">
        <v>0.27083333333333331</v>
      </c>
      <c r="G10" s="528"/>
      <c r="H10" s="513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528"/>
      <c r="H11" s="513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528"/>
      <c r="H12" s="513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528"/>
      <c r="H13" s="514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529"/>
      <c r="H14" s="512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527" t="s">
        <v>16</v>
      </c>
      <c r="H15" s="513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528"/>
      <c r="H16" s="513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528"/>
      <c r="H17" s="513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28"/>
      <c r="H18" s="513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528"/>
      <c r="H19" s="513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0"/>
    </row>
    <row r="21" spans="1:9" x14ac:dyDescent="0.3">
      <c r="A21" s="23">
        <v>0.33333333333333331</v>
      </c>
      <c r="G21" s="528"/>
      <c r="H21" s="513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528"/>
      <c r="H22" s="513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528"/>
      <c r="H23" s="513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529"/>
      <c r="H24" s="514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521" t="s">
        <v>245</v>
      </c>
      <c r="H25" s="518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522"/>
      <c r="H26" s="519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522"/>
      <c r="H27" s="519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522"/>
      <c r="H28" s="519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522"/>
      <c r="H29" s="519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522"/>
      <c r="H30" s="519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522"/>
      <c r="H31" s="519"/>
      <c r="I31" s="30"/>
    </row>
    <row r="32" spans="1:9" ht="15.6" customHeight="1" x14ac:dyDescent="0.3">
      <c r="A32" s="23">
        <v>0.39583333333333331</v>
      </c>
      <c r="B32" s="135" t="s">
        <v>13</v>
      </c>
      <c r="G32" s="522"/>
      <c r="H32" s="519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522"/>
      <c r="H33" s="519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522"/>
      <c r="H34" s="519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522"/>
      <c r="H35" s="519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522"/>
      <c r="H36" s="519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522"/>
      <c r="H37" s="519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523"/>
      <c r="H38" s="519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518" t="s">
        <v>13</v>
      </c>
      <c r="H39" s="520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519"/>
      <c r="H40" s="512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519"/>
      <c r="H41" s="513"/>
      <c r="I41" s="29"/>
    </row>
    <row r="42" spans="1:9" x14ac:dyDescent="0.3">
      <c r="A42" s="23">
        <v>0.45694444444444443</v>
      </c>
      <c r="G42" s="519"/>
      <c r="H42" s="513"/>
      <c r="I42" s="29"/>
    </row>
    <row r="43" spans="1:9" x14ac:dyDescent="0.3">
      <c r="A43" s="27">
        <v>0.45833333333333331</v>
      </c>
      <c r="G43" s="519"/>
      <c r="H43" s="513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519"/>
      <c r="H44" s="513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519"/>
      <c r="H45" s="513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520"/>
      <c r="H46" s="514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521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518" t="s">
        <v>23</v>
      </c>
      <c r="H55" s="522"/>
      <c r="I55" s="29"/>
    </row>
    <row r="56" spans="1:9" x14ac:dyDescent="0.3">
      <c r="A56" s="23">
        <v>0.56597222222222221</v>
      </c>
      <c r="B56" s="170"/>
      <c r="D56" s="129"/>
      <c r="G56" s="519"/>
      <c r="H56" s="522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519"/>
      <c r="H57" s="522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519"/>
      <c r="H58" s="522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519"/>
      <c r="H59" s="522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519"/>
      <c r="H60" s="522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520"/>
      <c r="H61" s="523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512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513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513"/>
      <c r="I125" s="29"/>
    </row>
    <row r="126" spans="1:9" x14ac:dyDescent="0.3">
      <c r="A126" s="41">
        <v>3.8194444444444441E-2</v>
      </c>
      <c r="C126" s="129"/>
      <c r="E126" s="154"/>
      <c r="G126" s="166"/>
      <c r="H126" s="513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513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513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513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512" t="s">
        <v>23</v>
      </c>
      <c r="H130" s="513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513"/>
      <c r="H131" s="513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513"/>
      <c r="H132" s="513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513"/>
      <c r="H133" s="513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513"/>
      <c r="H134" s="513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513"/>
      <c r="H135" s="513"/>
      <c r="I135" s="29"/>
    </row>
    <row r="136" spans="1:9" x14ac:dyDescent="0.3">
      <c r="A136" s="27">
        <v>9.375E-2</v>
      </c>
      <c r="C136" s="128"/>
      <c r="D136" s="154"/>
      <c r="F136" s="144"/>
      <c r="G136" s="513"/>
      <c r="H136" s="513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513"/>
      <c r="H137" s="513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513"/>
      <c r="H138" s="513"/>
      <c r="I138" s="29"/>
    </row>
    <row r="139" spans="1:9" x14ac:dyDescent="0.3">
      <c r="A139" s="23">
        <v>0.10416666666666667</v>
      </c>
      <c r="C139" s="129"/>
      <c r="F139" s="140" t="s">
        <v>19</v>
      </c>
      <c r="G139" s="513"/>
      <c r="H139" s="513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513"/>
      <c r="H140" s="513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514"/>
      <c r="H141" s="514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518" t="s">
        <v>19</v>
      </c>
      <c r="H142" s="521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519"/>
      <c r="H143" s="522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519"/>
      <c r="H144" s="522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519"/>
      <c r="H145" s="522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19"/>
      <c r="H146" s="522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519"/>
      <c r="H147" s="522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519"/>
      <c r="H148" s="522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519"/>
      <c r="H149" s="522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519"/>
      <c r="H150" s="522"/>
      <c r="I150" s="29"/>
    </row>
    <row r="151" spans="1:9" x14ac:dyDescent="0.3">
      <c r="A151" s="23">
        <v>0.16666666666666666</v>
      </c>
      <c r="B151" s="136">
        <f>B91</f>
        <v>255</v>
      </c>
      <c r="G151" s="519"/>
      <c r="H151" s="522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519"/>
      <c r="H152" s="522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520"/>
      <c r="H153" s="523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521" t="s">
        <v>245</v>
      </c>
      <c r="H154" s="527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522"/>
      <c r="H155" s="528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522"/>
      <c r="H156" s="528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522"/>
      <c r="H157" s="528"/>
      <c r="I157" s="43"/>
    </row>
    <row r="158" spans="1:9" x14ac:dyDescent="0.3">
      <c r="A158" s="27">
        <v>0.20833333333333334</v>
      </c>
      <c r="B158" s="136">
        <f>B83</f>
        <v>57</v>
      </c>
      <c r="G158" s="522"/>
      <c r="H158" s="528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522"/>
      <c r="H159" s="528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522"/>
      <c r="H160" s="528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522"/>
      <c r="H161" s="528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522"/>
      <c r="H162" s="528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22"/>
      <c r="H163" s="528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523"/>
      <c r="H164" s="529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5" t="s">
        <v>13</v>
      </c>
      <c r="H6" s="521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516"/>
      <c r="H7" s="522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516"/>
      <c r="H8" s="522"/>
      <c r="I8" s="22"/>
    </row>
    <row r="9" spans="1:9" x14ac:dyDescent="0.3">
      <c r="A9" s="23">
        <v>0.27083333333333331</v>
      </c>
      <c r="G9" s="516"/>
      <c r="H9" s="522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516"/>
      <c r="H10" s="522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516"/>
      <c r="H11" s="522"/>
      <c r="I11" s="20"/>
    </row>
    <row r="12" spans="1:9" x14ac:dyDescent="0.3">
      <c r="A12" s="23">
        <v>0.28958333333333336</v>
      </c>
      <c r="G12" s="516"/>
      <c r="H12" s="522"/>
      <c r="I12" s="22"/>
    </row>
    <row r="13" spans="1:9" x14ac:dyDescent="0.3">
      <c r="A13" s="24">
        <v>0.29166666666666669</v>
      </c>
      <c r="G13" s="516"/>
      <c r="H13" s="522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516"/>
      <c r="H14" s="522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16"/>
      <c r="H15" s="523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517"/>
      <c r="H16" s="521" t="s">
        <v>18</v>
      </c>
      <c r="I16" s="20"/>
    </row>
    <row r="17" spans="1:9" ht="15.45" customHeight="1" x14ac:dyDescent="0.3">
      <c r="A17" s="27">
        <v>0.3125</v>
      </c>
      <c r="G17" s="518" t="s">
        <v>17</v>
      </c>
      <c r="H17" s="522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19"/>
      <c r="H18" s="522"/>
      <c r="I18" s="20"/>
    </row>
    <row r="19" spans="1:9" x14ac:dyDescent="0.3">
      <c r="A19" s="27">
        <v>0.31944444444444448</v>
      </c>
      <c r="D19" s="136">
        <f>C20+2</f>
        <v>62</v>
      </c>
      <c r="G19" s="519"/>
      <c r="H19" s="522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519"/>
      <c r="H20" s="522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519"/>
      <c r="H21" s="522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519"/>
      <c r="H22" s="522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519"/>
      <c r="H23" s="522"/>
      <c r="I23" s="30"/>
    </row>
    <row r="24" spans="1:9" x14ac:dyDescent="0.3">
      <c r="A24" s="27">
        <v>0.3520833333333333</v>
      </c>
      <c r="F24" s="139" t="s">
        <v>19</v>
      </c>
      <c r="G24" s="519"/>
      <c r="H24" s="522"/>
      <c r="I24" s="29"/>
    </row>
    <row r="25" spans="1:9" x14ac:dyDescent="0.3">
      <c r="A25" s="16">
        <v>0.35416666666666669</v>
      </c>
      <c r="G25" s="519"/>
      <c r="H25" s="522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520"/>
      <c r="H26" s="522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518" t="s">
        <v>15</v>
      </c>
      <c r="H27" s="522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519"/>
      <c r="H28" s="523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519"/>
      <c r="H29" s="518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519"/>
      <c r="H30" s="519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19"/>
      <c r="H31" s="519"/>
      <c r="I31" s="30"/>
    </row>
    <row r="32" spans="1:9" ht="15.6" customHeight="1" x14ac:dyDescent="0.3">
      <c r="A32" s="23">
        <v>0.39583333333333331</v>
      </c>
      <c r="G32" s="519"/>
      <c r="H32" s="519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519"/>
      <c r="H33" s="519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519"/>
      <c r="H34" s="519"/>
      <c r="I34" s="29"/>
    </row>
    <row r="35" spans="1:9" ht="15.75" customHeight="1" x14ac:dyDescent="0.3">
      <c r="A35" s="27">
        <v>0.41666666666666669</v>
      </c>
      <c r="B35" s="144"/>
      <c r="D35" s="144"/>
      <c r="G35" s="519"/>
      <c r="H35" s="519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519"/>
      <c r="H36" s="519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519"/>
      <c r="H37" s="519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519"/>
      <c r="H38" s="519"/>
      <c r="I38" s="28"/>
    </row>
    <row r="39" spans="1:9" x14ac:dyDescent="0.3">
      <c r="A39" s="27">
        <v>0.43611111111111112</v>
      </c>
      <c r="G39" s="520"/>
      <c r="H39" s="520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521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522"/>
      <c r="I41" s="29"/>
    </row>
    <row r="42" spans="1:9" x14ac:dyDescent="0.3">
      <c r="A42" s="23">
        <v>0.45694444444444443</v>
      </c>
      <c r="G42" s="146"/>
      <c r="H42" s="522"/>
      <c r="I42" s="29"/>
    </row>
    <row r="43" spans="1:9" x14ac:dyDescent="0.3">
      <c r="A43" s="27">
        <v>0.45833333333333331</v>
      </c>
      <c r="G43" s="149"/>
      <c r="H43" s="522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522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522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523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527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513" t="s">
        <v>16</v>
      </c>
      <c r="H134" s="530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513"/>
      <c r="H135" s="530"/>
      <c r="I135" s="29"/>
    </row>
    <row r="136" spans="1:9" x14ac:dyDescent="0.3">
      <c r="A136" s="23">
        <v>2.7777777777777776E-2</v>
      </c>
      <c r="B136" s="174"/>
      <c r="C136" s="144"/>
      <c r="G136" s="513"/>
      <c r="H136" s="530"/>
      <c r="I136" s="29"/>
    </row>
    <row r="137" spans="1:9" ht="15.6" customHeight="1" x14ac:dyDescent="0.3">
      <c r="A137" s="23">
        <v>3.4722222222222224E-2</v>
      </c>
      <c r="B137" s="154"/>
      <c r="G137" s="513"/>
      <c r="H137" s="530"/>
      <c r="I137" s="29"/>
    </row>
    <row r="138" spans="1:9" x14ac:dyDescent="0.3">
      <c r="A138" s="41">
        <v>3.8194444444444441E-2</v>
      </c>
      <c r="B138" s="154"/>
      <c r="D138" s="199"/>
      <c r="F138" s="199"/>
      <c r="G138" s="513"/>
      <c r="H138" s="530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513"/>
      <c r="H139" s="530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513"/>
      <c r="H140" s="530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513"/>
      <c r="H141" s="530"/>
      <c r="I141" s="29"/>
    </row>
    <row r="142" spans="1:9" x14ac:dyDescent="0.3">
      <c r="A142" s="27">
        <v>5.6944444444444443E-2</v>
      </c>
      <c r="B142" s="154"/>
      <c r="E142" s="144"/>
      <c r="F142" s="144"/>
      <c r="G142" s="513"/>
      <c r="H142" s="530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514"/>
      <c r="H143" s="531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518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519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519"/>
      <c r="H150" s="521" t="s">
        <v>13</v>
      </c>
      <c r="I150" s="29"/>
    </row>
    <row r="151" spans="1:9" x14ac:dyDescent="0.3">
      <c r="A151" s="23">
        <v>0.10416666666666667</v>
      </c>
      <c r="G151" s="519"/>
      <c r="H151" s="522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519"/>
      <c r="H152" s="522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519"/>
      <c r="H153" s="522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519"/>
      <c r="H154" s="522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519"/>
      <c r="H155" s="522"/>
      <c r="I155" s="30"/>
    </row>
    <row r="156" spans="1:9" x14ac:dyDescent="0.3">
      <c r="A156" s="38">
        <v>0.1423611111111111</v>
      </c>
      <c r="D156" s="129"/>
      <c r="E156" s="128"/>
      <c r="G156" s="519"/>
      <c r="H156" s="522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519"/>
      <c r="H157" s="522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519"/>
      <c r="H158" s="522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520"/>
      <c r="H159" s="522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521" t="s">
        <v>12</v>
      </c>
      <c r="H160" s="523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522"/>
      <c r="H161" s="527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522"/>
      <c r="H162" s="528"/>
      <c r="I162" s="29"/>
    </row>
    <row r="163" spans="1:9" x14ac:dyDescent="0.3">
      <c r="A163" s="23">
        <v>0.16666666666666666</v>
      </c>
      <c r="G163" s="522"/>
      <c r="H163" s="528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522"/>
      <c r="H164" s="528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522"/>
      <c r="H165" s="528"/>
      <c r="I165" s="30"/>
    </row>
    <row r="166" spans="1:9" x14ac:dyDescent="0.3">
      <c r="A166" s="39">
        <v>0.18611111111111112</v>
      </c>
      <c r="B166" s="144"/>
      <c r="C166" s="139" t="s">
        <v>14</v>
      </c>
      <c r="G166" s="522"/>
      <c r="H166" s="528"/>
      <c r="I166" s="29"/>
    </row>
    <row r="167" spans="1:9" x14ac:dyDescent="0.3">
      <c r="A167" s="23">
        <v>0.1875</v>
      </c>
      <c r="G167" s="522"/>
      <c r="H167" s="528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522"/>
      <c r="H168" s="528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518" t="s">
        <v>23</v>
      </c>
      <c r="E169" s="135" t="s">
        <v>21</v>
      </c>
      <c r="F169" s="135" t="s">
        <v>21</v>
      </c>
      <c r="G169" s="522"/>
      <c r="H169" s="528"/>
      <c r="I169" s="29"/>
    </row>
    <row r="170" spans="1:9" x14ac:dyDescent="0.3">
      <c r="A170" s="27">
        <v>0.20486111111111113</v>
      </c>
      <c r="C170" s="140" t="s">
        <v>44</v>
      </c>
      <c r="D170" s="519"/>
      <c r="G170" s="522"/>
      <c r="H170" s="528"/>
      <c r="I170" s="43"/>
    </row>
    <row r="171" spans="1:9" ht="31.5" customHeight="1" x14ac:dyDescent="0.3">
      <c r="A171" s="27">
        <v>0.20833333333333334</v>
      </c>
      <c r="D171" s="519"/>
      <c r="G171" s="522"/>
      <c r="H171" s="528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519"/>
      <c r="E172" s="137"/>
      <c r="F172" s="137"/>
      <c r="G172" s="522"/>
      <c r="H172" s="528"/>
      <c r="I172" s="29"/>
    </row>
    <row r="173" spans="1:9" x14ac:dyDescent="0.3">
      <c r="B173" s="196"/>
      <c r="C173" s="202"/>
      <c r="D173" s="519"/>
      <c r="E173" s="137"/>
      <c r="F173" s="137"/>
      <c r="G173" s="522"/>
      <c r="H173" s="528"/>
      <c r="I173" s="32"/>
    </row>
    <row r="174" spans="1:9" x14ac:dyDescent="0.3">
      <c r="A174" s="23">
        <v>0.22916666666666666</v>
      </c>
      <c r="C174" s="202"/>
      <c r="D174" s="519"/>
      <c r="E174" s="137"/>
      <c r="F174" s="137"/>
      <c r="G174" s="522"/>
      <c r="H174" s="528"/>
      <c r="I174" s="28">
        <v>0.125</v>
      </c>
    </row>
    <row r="175" spans="1:9" x14ac:dyDescent="0.3">
      <c r="A175" s="23">
        <v>0.24305555555555555</v>
      </c>
      <c r="B175" s="202"/>
      <c r="C175" s="202"/>
      <c r="D175" s="519"/>
      <c r="E175" s="137"/>
      <c r="F175" s="137"/>
      <c r="G175" s="522"/>
      <c r="H175" s="528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520"/>
      <c r="E176" s="142">
        <f>F176-1</f>
        <v>34</v>
      </c>
      <c r="F176" s="142">
        <f>G104-1</f>
        <v>35</v>
      </c>
      <c r="G176" s="523"/>
      <c r="H176" s="529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528"/>
      <c r="H7" s="513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528"/>
      <c r="H8" s="513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528"/>
      <c r="H9" s="513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528"/>
      <c r="H10" s="513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528"/>
      <c r="H11" s="513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528"/>
      <c r="H12" s="513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529"/>
      <c r="H13" s="514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527" t="s">
        <v>16</v>
      </c>
      <c r="H14" s="512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528"/>
      <c r="H15" s="513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528"/>
      <c r="H16" s="513"/>
      <c r="I16" s="22"/>
    </row>
    <row r="17" spans="1:9" ht="15.45" customHeight="1" x14ac:dyDescent="0.3">
      <c r="A17" s="27">
        <v>0.3125</v>
      </c>
      <c r="B17" s="140" t="s">
        <v>16</v>
      </c>
      <c r="G17" s="528"/>
      <c r="H17" s="513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528"/>
      <c r="H18" s="513"/>
      <c r="I18" s="20"/>
    </row>
    <row r="19" spans="1:9" x14ac:dyDescent="0.3">
      <c r="A19" s="27">
        <v>0.31944444444444448</v>
      </c>
      <c r="F19" s="136">
        <f>F89-1</f>
        <v>195</v>
      </c>
      <c r="G19" s="528"/>
      <c r="H19" s="513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528"/>
      <c r="H20" s="513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528"/>
      <c r="H21" s="513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528"/>
      <c r="H22" s="513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528"/>
      <c r="H23" s="513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529"/>
      <c r="H24" s="514"/>
      <c r="I24" s="29"/>
    </row>
    <row r="25" spans="1:9" x14ac:dyDescent="0.3">
      <c r="A25" s="27">
        <v>0.35416666666666669</v>
      </c>
      <c r="F25" s="144" t="s">
        <v>190</v>
      </c>
      <c r="G25" s="521" t="s">
        <v>245</v>
      </c>
      <c r="H25" s="518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522"/>
      <c r="H26" s="519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522"/>
      <c r="H27" s="519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522"/>
      <c r="H28" s="519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522"/>
      <c r="H29" s="519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522"/>
      <c r="H30" s="519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522"/>
      <c r="H31" s="519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522"/>
      <c r="H32" s="519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522"/>
      <c r="H33" s="519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522"/>
      <c r="H34" s="519"/>
      <c r="I34" s="29"/>
    </row>
    <row r="35" spans="1:9" x14ac:dyDescent="0.3">
      <c r="A35" s="27">
        <v>0.41666666666666669</v>
      </c>
      <c r="G35" s="522"/>
      <c r="H35" s="519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522"/>
      <c r="H36" s="519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523"/>
      <c r="H37" s="520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518" t="s">
        <v>13</v>
      </c>
      <c r="H38" s="512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519"/>
      <c r="H39" s="513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519"/>
      <c r="H40" s="513"/>
      <c r="I40" s="29"/>
    </row>
    <row r="41" spans="1:9" x14ac:dyDescent="0.3">
      <c r="A41" s="23">
        <v>0.45694444444444443</v>
      </c>
      <c r="G41" s="519"/>
      <c r="H41" s="513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519"/>
      <c r="H42" s="513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519"/>
      <c r="H43" s="513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519"/>
      <c r="H44" s="513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519"/>
      <c r="H45" s="513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518" t="s">
        <v>23</v>
      </c>
      <c r="H54" s="521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519"/>
      <c r="H55" s="522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519"/>
      <c r="H56" s="522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519"/>
      <c r="H57" s="522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519"/>
      <c r="H58" s="522"/>
      <c r="I58" s="22"/>
    </row>
    <row r="59" spans="1:9" x14ac:dyDescent="0.3">
      <c r="A59" s="23">
        <v>0.58333333333333337</v>
      </c>
      <c r="B59" s="136">
        <f>B95-1</f>
        <v>466</v>
      </c>
      <c r="G59" s="519"/>
      <c r="H59" s="522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519"/>
      <c r="H60" s="522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520"/>
      <c r="H61" s="523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512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513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513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513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513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513"/>
      <c r="I131" s="29"/>
    </row>
    <row r="132" spans="1:9" x14ac:dyDescent="0.3">
      <c r="A132" s="41">
        <v>3.8194444444444441E-2</v>
      </c>
      <c r="D132" s="128"/>
      <c r="G132" s="512" t="s">
        <v>23</v>
      </c>
      <c r="H132" s="513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513"/>
      <c r="H133" s="513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513"/>
      <c r="H134" s="513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513"/>
      <c r="H135" s="513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513"/>
      <c r="H136" s="513"/>
      <c r="I136" s="29"/>
    </row>
    <row r="137" spans="1:9" x14ac:dyDescent="0.3">
      <c r="A137" s="27">
        <v>5.6944444444444443E-2</v>
      </c>
      <c r="D137" s="128"/>
      <c r="E137" s="174"/>
      <c r="F137" s="144"/>
      <c r="G137" s="513"/>
      <c r="H137" s="513"/>
      <c r="I137" s="29"/>
    </row>
    <row r="138" spans="1:9" x14ac:dyDescent="0.3">
      <c r="A138" s="27">
        <v>5.9027777777777783E-2</v>
      </c>
      <c r="D138" s="128"/>
      <c r="E138" s="174"/>
      <c r="F138" s="144"/>
      <c r="G138" s="513"/>
      <c r="H138" s="513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513"/>
      <c r="H139" s="513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513"/>
      <c r="H140" s="513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513"/>
      <c r="H141" s="513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513"/>
      <c r="H142" s="513"/>
      <c r="I142" s="29"/>
    </row>
    <row r="143" spans="1:9" x14ac:dyDescent="0.3">
      <c r="A143" s="18">
        <v>8.3333333333333329E-2</v>
      </c>
      <c r="C143" s="128"/>
      <c r="D143" s="154"/>
      <c r="E143" s="154"/>
      <c r="G143" s="513"/>
      <c r="H143" s="513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513"/>
      <c r="H144" s="513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513"/>
      <c r="H145" s="513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513"/>
      <c r="H146" s="513"/>
      <c r="I146" s="29"/>
    </row>
    <row r="147" spans="1:9" x14ac:dyDescent="0.3">
      <c r="A147" s="23">
        <v>0.10416666666666667</v>
      </c>
      <c r="G147" s="513"/>
      <c r="H147" s="513"/>
      <c r="I147" s="28">
        <v>0</v>
      </c>
    </row>
    <row r="148" spans="1:9" x14ac:dyDescent="0.3">
      <c r="A148" s="27">
        <v>0.1111111111111111</v>
      </c>
      <c r="B148" s="144"/>
      <c r="G148" s="513"/>
      <c r="H148" s="513"/>
      <c r="I148" s="30"/>
    </row>
    <row r="149" spans="1:9" x14ac:dyDescent="0.3">
      <c r="A149" s="27">
        <v>0.11458333333333333</v>
      </c>
      <c r="B149" s="199"/>
      <c r="G149" s="513"/>
      <c r="H149" s="513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513"/>
      <c r="H150" s="513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514"/>
      <c r="H151" s="514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518" t="s">
        <v>19</v>
      </c>
      <c r="H152" s="521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519"/>
      <c r="H153" s="522"/>
      <c r="I153" s="29"/>
    </row>
    <row r="154" spans="1:9" x14ac:dyDescent="0.3">
      <c r="A154" s="38">
        <v>0.13194444444444445</v>
      </c>
      <c r="E154" s="128"/>
      <c r="F154" s="144"/>
      <c r="G154" s="519"/>
      <c r="H154" s="522"/>
      <c r="I154" s="30"/>
    </row>
    <row r="155" spans="1:9" x14ac:dyDescent="0.3">
      <c r="A155" s="38">
        <v>0.1423611111111111</v>
      </c>
      <c r="E155" s="128"/>
      <c r="F155" s="144"/>
      <c r="G155" s="519"/>
      <c r="H155" s="522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519"/>
      <c r="H156" s="522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519"/>
      <c r="H157" s="522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519"/>
      <c r="H158" s="522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519"/>
      <c r="H159" s="522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519"/>
      <c r="H160" s="522"/>
      <c r="I160" s="29"/>
    </row>
    <row r="161" spans="1:9" x14ac:dyDescent="0.3">
      <c r="A161" s="23">
        <v>0.16666666666666666</v>
      </c>
      <c r="B161" s="136">
        <f>B91</f>
        <v>262</v>
      </c>
      <c r="G161" s="519"/>
      <c r="H161" s="522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519"/>
      <c r="H162" s="522"/>
      <c r="I162" s="29"/>
    </row>
    <row r="163" spans="1:9" x14ac:dyDescent="0.3">
      <c r="A163" s="27">
        <v>0.17708333333333334</v>
      </c>
      <c r="F163" s="136">
        <f>F107</f>
        <v>30</v>
      </c>
      <c r="G163" s="519"/>
      <c r="H163" s="522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520"/>
      <c r="H164" s="523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521" t="s">
        <v>245</v>
      </c>
      <c r="H165" s="527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522"/>
      <c r="H166" s="528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522"/>
      <c r="H167" s="528"/>
      <c r="I167" s="43"/>
    </row>
    <row r="168" spans="1:9" x14ac:dyDescent="0.3">
      <c r="A168" s="27">
        <v>0.20833333333333334</v>
      </c>
      <c r="F168" s="140" t="s">
        <v>19</v>
      </c>
      <c r="G168" s="522"/>
      <c r="H168" s="528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522"/>
      <c r="H169" s="528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522"/>
      <c r="H170" s="528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522"/>
      <c r="H171" s="528"/>
      <c r="I171" s="305"/>
    </row>
    <row r="172" spans="1:9" x14ac:dyDescent="0.3">
      <c r="A172" s="27">
        <v>0.22916666666666666</v>
      </c>
      <c r="G172" s="522"/>
      <c r="H172" s="528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522"/>
      <c r="H173" s="528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523"/>
      <c r="H174" s="529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528"/>
      <c r="H19" s="51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9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523"/>
      <c r="H35" s="52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519"/>
      <c r="H40" s="51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8" t="s">
        <v>23</v>
      </c>
      <c r="H50" s="521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19"/>
      <c r="H51" s="522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519"/>
      <c r="H52" s="522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19"/>
      <c r="H53" s="522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19"/>
      <c r="H54" s="522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520"/>
      <c r="H55" s="523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519"/>
      <c r="H135" s="522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522"/>
      <c r="H141" s="528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522"/>
      <c r="H144" s="528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528"/>
      <c r="H19" s="51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9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523"/>
      <c r="H35" s="52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519"/>
      <c r="H40" s="51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8" t="s">
        <v>23</v>
      </c>
      <c r="H50" s="521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19"/>
      <c r="H51" s="522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519"/>
      <c r="H52" s="522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19"/>
      <c r="H53" s="522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19"/>
      <c r="H54" s="522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520"/>
      <c r="H55" s="523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519"/>
      <c r="H135" s="522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522"/>
      <c r="H141" s="528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522"/>
      <c r="H144" s="528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528"/>
      <c r="H7" s="513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528"/>
      <c r="H10" s="513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528"/>
      <c r="H12" s="51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529"/>
      <c r="H13" s="563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527" t="s">
        <v>16</v>
      </c>
      <c r="H14" s="564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528"/>
      <c r="H15" s="564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528"/>
      <c r="H16" s="564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528"/>
      <c r="H17" s="564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528"/>
      <c r="H18" s="564"/>
      <c r="I18" s="20"/>
    </row>
    <row r="19" spans="1:9" x14ac:dyDescent="0.3">
      <c r="A19" s="27">
        <v>0.31944444444444448</v>
      </c>
      <c r="G19" s="528"/>
      <c r="H19" s="564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528"/>
      <c r="H20" s="564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528"/>
      <c r="H21" s="564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528"/>
      <c r="H22" s="564"/>
      <c r="I22" s="29"/>
    </row>
    <row r="23" spans="1:9" x14ac:dyDescent="0.3">
      <c r="A23" s="23">
        <v>0.33680555555555558</v>
      </c>
      <c r="G23" s="528"/>
      <c r="H23" s="565"/>
      <c r="I23" s="29"/>
    </row>
    <row r="24" spans="1:9" x14ac:dyDescent="0.3">
      <c r="A24" s="27">
        <v>0.35069444444444442</v>
      </c>
      <c r="G24" s="528"/>
      <c r="H24" s="560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529"/>
      <c r="H25" s="561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521" t="s">
        <v>245</v>
      </c>
      <c r="H26" s="561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522"/>
      <c r="H27" s="561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522"/>
      <c r="H28" s="561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522"/>
      <c r="H29" s="561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522"/>
      <c r="H30" s="561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522"/>
      <c r="H31" s="561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522"/>
      <c r="H32" s="561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522"/>
      <c r="H33" s="561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523"/>
      <c r="H34" s="562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518" t="s">
        <v>13</v>
      </c>
      <c r="H35" s="512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519"/>
      <c r="H36" s="513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519"/>
      <c r="H37" s="513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519"/>
      <c r="H38" s="513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519"/>
      <c r="H39" s="513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519"/>
      <c r="H40" s="513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519"/>
      <c r="H41" s="513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519"/>
      <c r="H42" s="513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519"/>
      <c r="H43" s="514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518" t="s">
        <v>316</v>
      </c>
      <c r="H44" s="518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519"/>
      <c r="H45" s="519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519"/>
      <c r="H46" s="519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519"/>
      <c r="H47" s="519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545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545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545"/>
      <c r="H50" s="566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545"/>
      <c r="H51" s="567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545"/>
      <c r="H52" s="567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545"/>
      <c r="H53" s="567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546"/>
      <c r="H54" s="567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544" t="s">
        <v>23</v>
      </c>
      <c r="H55" s="567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545"/>
      <c r="H56" s="567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545"/>
      <c r="H57" s="567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545"/>
      <c r="H58" s="567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545"/>
      <c r="H59" s="567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545"/>
      <c r="H60" s="567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546"/>
      <c r="H61" s="568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512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513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513"/>
      <c r="H128" s="195"/>
      <c r="I128" s="30"/>
    </row>
    <row r="129" spans="1:9" x14ac:dyDescent="0.3">
      <c r="A129" s="27">
        <v>5.6944444444444443E-2</v>
      </c>
      <c r="E129" s="174"/>
      <c r="F129" s="144"/>
      <c r="G129" s="513"/>
      <c r="H129" s="195"/>
      <c r="I129" s="29"/>
    </row>
    <row r="130" spans="1:9" x14ac:dyDescent="0.3">
      <c r="A130" s="27">
        <v>5.9027777777777783E-2</v>
      </c>
      <c r="E130" s="174"/>
      <c r="F130" s="144"/>
      <c r="G130" s="513"/>
      <c r="H130" s="563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513"/>
      <c r="H131" s="564"/>
      <c r="I131" s="28">
        <v>0.95833333333333337</v>
      </c>
    </row>
    <row r="132" spans="1:9" x14ac:dyDescent="0.3">
      <c r="A132" s="27">
        <v>7.2916666666666671E-2</v>
      </c>
      <c r="E132" s="154"/>
      <c r="G132" s="513"/>
      <c r="H132" s="564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513"/>
      <c r="H133" s="564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513"/>
      <c r="H134" s="564"/>
      <c r="I134" s="28">
        <v>0.97916666666666663</v>
      </c>
    </row>
    <row r="135" spans="1:9" x14ac:dyDescent="0.3">
      <c r="A135" s="27">
        <v>9.375E-2</v>
      </c>
      <c r="G135" s="513"/>
      <c r="H135" s="564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513"/>
      <c r="H136" s="564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513"/>
      <c r="H137" s="564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513"/>
      <c r="H138" s="564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513"/>
      <c r="H139" s="564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514"/>
      <c r="H140" s="564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518" t="s">
        <v>19</v>
      </c>
      <c r="H141" s="565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519"/>
      <c r="H142" s="566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519"/>
      <c r="H143" s="567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519"/>
      <c r="H144" s="567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519"/>
      <c r="H145" s="567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519"/>
      <c r="H146" s="567"/>
      <c r="I146" s="28">
        <v>4.1666666666666664E-2</v>
      </c>
    </row>
    <row r="147" spans="1:9" x14ac:dyDescent="0.3">
      <c r="A147" s="23">
        <v>0.14930555555555555</v>
      </c>
      <c r="D147" s="72"/>
      <c r="G147" s="519"/>
      <c r="H147" s="567"/>
      <c r="I147" s="29"/>
    </row>
    <row r="148" spans="1:9" x14ac:dyDescent="0.3">
      <c r="A148" s="27">
        <v>0.15972222222222224</v>
      </c>
      <c r="D148" s="72"/>
      <c r="G148" s="519"/>
      <c r="H148" s="567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519"/>
      <c r="H149" s="567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519"/>
      <c r="H150" s="567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519"/>
      <c r="H151" s="567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519"/>
      <c r="H152" s="567"/>
      <c r="I152" s="29"/>
    </row>
    <row r="153" spans="1:9" x14ac:dyDescent="0.3">
      <c r="A153" s="27">
        <v>0.17708333333333334</v>
      </c>
      <c r="C153" s="79"/>
      <c r="G153" s="520"/>
      <c r="H153" s="567"/>
      <c r="I153" s="29"/>
    </row>
    <row r="154" spans="1:9" x14ac:dyDescent="0.3">
      <c r="A154" s="39">
        <v>0.18194444444444444</v>
      </c>
      <c r="C154" s="79"/>
      <c r="G154" s="521" t="s">
        <v>245</v>
      </c>
      <c r="H154" s="567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522"/>
      <c r="H155" s="568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522"/>
      <c r="H156" s="527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522"/>
      <c r="H157" s="528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522"/>
      <c r="H158" s="528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522"/>
      <c r="H159" s="528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522"/>
      <c r="H160" s="528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522"/>
      <c r="H161" s="528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522"/>
      <c r="H162" s="528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522"/>
      <c r="H163" s="528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523"/>
      <c r="H164" s="529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G12" s="528"/>
      <c r="H12" s="514"/>
      <c r="I12" s="22"/>
    </row>
    <row r="13" spans="1:9" x14ac:dyDescent="0.3">
      <c r="A13" s="24">
        <v>0.29166666666666669</v>
      </c>
      <c r="G13" s="529"/>
      <c r="H13" s="512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569" t="s">
        <v>16</v>
      </c>
      <c r="H14" s="513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570"/>
      <c r="H15" s="513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570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70"/>
      <c r="H17" s="513"/>
      <c r="I17" s="20"/>
    </row>
    <row r="18" spans="1:9" x14ac:dyDescent="0.3">
      <c r="A18" s="27">
        <v>0.31944444444444448</v>
      </c>
      <c r="F18" s="129"/>
      <c r="G18" s="570"/>
      <c r="H18" s="513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570"/>
      <c r="H19" s="513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570"/>
      <c r="H20" s="513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571"/>
      <c r="H21" s="513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566" t="s">
        <v>245</v>
      </c>
      <c r="H22" s="513"/>
      <c r="I22" s="30"/>
    </row>
    <row r="23" spans="1:9" x14ac:dyDescent="0.3">
      <c r="A23" s="27">
        <v>0.3520833333333333</v>
      </c>
      <c r="G23" s="567"/>
      <c r="H23" s="514"/>
      <c r="I23" s="29"/>
    </row>
    <row r="24" spans="1:9" x14ac:dyDescent="0.3">
      <c r="A24" s="16">
        <v>0.35416666666666669</v>
      </c>
      <c r="G24" s="567"/>
      <c r="H24" s="560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567"/>
      <c r="H25" s="561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567"/>
      <c r="H26" s="561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567"/>
      <c r="H27" s="561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567"/>
      <c r="H28" s="561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567"/>
      <c r="H29" s="561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67"/>
      <c r="H30" s="561"/>
      <c r="I30" s="30"/>
    </row>
    <row r="31" spans="1:9" ht="15.6" customHeight="1" x14ac:dyDescent="0.3">
      <c r="A31" s="23">
        <v>0.39583333333333331</v>
      </c>
      <c r="G31" s="567"/>
      <c r="H31" s="561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567"/>
      <c r="H32" s="562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567"/>
      <c r="H33" s="563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567"/>
      <c r="H34" s="564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67"/>
      <c r="H35" s="564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568"/>
      <c r="H36" s="564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60" t="s">
        <v>332</v>
      </c>
      <c r="H37" s="564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561"/>
      <c r="H38" s="564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61"/>
      <c r="H39" s="564"/>
      <c r="I39" s="29"/>
    </row>
    <row r="40" spans="1:9" x14ac:dyDescent="0.3">
      <c r="A40" s="23">
        <v>0.45694444444444443</v>
      </c>
      <c r="G40" s="561"/>
      <c r="H40" s="564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562"/>
      <c r="H41" s="564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60" t="s">
        <v>316</v>
      </c>
      <c r="H42" s="565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561"/>
      <c r="H43" s="518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61"/>
      <c r="H44" s="519"/>
      <c r="I44" s="30"/>
    </row>
    <row r="45" spans="1:9" x14ac:dyDescent="0.3">
      <c r="A45" s="23">
        <v>0.5</v>
      </c>
      <c r="B45" s="140" t="s">
        <v>16</v>
      </c>
      <c r="G45" s="561"/>
      <c r="H45" s="519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561"/>
      <c r="H46" s="519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561"/>
      <c r="H47" s="520"/>
      <c r="I47" s="30"/>
    </row>
    <row r="48" spans="1:9" ht="15.45" customHeight="1" x14ac:dyDescent="0.3">
      <c r="A48" s="23">
        <v>0.52083333333333337</v>
      </c>
      <c r="C48" s="140" t="s">
        <v>316</v>
      </c>
      <c r="G48" s="561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561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561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62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560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561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561"/>
      <c r="H54" s="357"/>
      <c r="I54" s="29"/>
    </row>
    <row r="55" spans="1:13" ht="15.6" customHeight="1" x14ac:dyDescent="0.3">
      <c r="A55" s="23">
        <v>0.5625</v>
      </c>
      <c r="G55" s="561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561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561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561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561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562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572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564"/>
      <c r="H136" s="563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564"/>
      <c r="H137" s="564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564"/>
      <c r="H138" s="564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564"/>
      <c r="H139" s="564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564"/>
      <c r="H140" s="564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564"/>
      <c r="H141" s="564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564"/>
      <c r="H142" s="564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564"/>
      <c r="H143" s="564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564"/>
      <c r="H144" s="564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564"/>
      <c r="H145" s="564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564"/>
      <c r="H146" s="564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565"/>
      <c r="H147" s="565"/>
      <c r="I147" s="29"/>
    </row>
    <row r="148" spans="1:9" x14ac:dyDescent="0.3">
      <c r="A148" s="42">
        <v>0.125</v>
      </c>
      <c r="D148" s="201" t="s">
        <v>16</v>
      </c>
      <c r="G148" s="518" t="s">
        <v>19</v>
      </c>
      <c r="H148" s="566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519"/>
      <c r="H149" s="567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519"/>
      <c r="H150" s="567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519"/>
      <c r="H151" s="567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519"/>
      <c r="H152" s="567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519"/>
      <c r="H153" s="567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519"/>
      <c r="H154" s="567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519"/>
      <c r="H155" s="567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519"/>
      <c r="H156" s="567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519"/>
      <c r="H157" s="567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519"/>
      <c r="H158" s="568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520"/>
      <c r="H159" s="569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521" t="s">
        <v>245</v>
      </c>
      <c r="H160" s="570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522"/>
      <c r="H161" s="570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522"/>
      <c r="H162" s="570"/>
      <c r="I162" s="43"/>
    </row>
    <row r="163" spans="1:9" x14ac:dyDescent="0.3">
      <c r="A163" s="16">
        <v>0.20833333333333334</v>
      </c>
      <c r="G163" s="522"/>
      <c r="H163" s="570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522"/>
      <c r="H164" s="570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522"/>
      <c r="H165" s="570"/>
      <c r="I165" s="32"/>
    </row>
    <row r="166" spans="1:9" x14ac:dyDescent="0.3">
      <c r="A166" s="16">
        <v>0.22916666666666666</v>
      </c>
      <c r="G166" s="522"/>
      <c r="H166" s="570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522"/>
      <c r="H167" s="570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523"/>
      <c r="H168" s="571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528"/>
      <c r="H7" s="513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528"/>
      <c r="H8" s="513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529"/>
      <c r="H12" s="514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298"/>
      <c r="G14" s="528"/>
      <c r="H14" s="513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F18" s="129"/>
      <c r="G18" s="528"/>
      <c r="H18" s="513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528"/>
      <c r="H19" s="513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528"/>
      <c r="H21" s="513"/>
      <c r="I21" s="29"/>
    </row>
    <row r="22" spans="1:9" x14ac:dyDescent="0.3">
      <c r="A22" s="27">
        <v>0.35069444444444442</v>
      </c>
      <c r="B22" s="379" t="s">
        <v>190</v>
      </c>
      <c r="G22" s="528"/>
      <c r="H22" s="513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29"/>
      <c r="H23" s="514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522"/>
      <c r="H27" s="519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522"/>
      <c r="H29" s="519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386"/>
      <c r="G31" s="522"/>
      <c r="H31" s="519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523"/>
      <c r="H35" s="51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332</v>
      </c>
      <c r="H36" s="513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519"/>
      <c r="H37" s="513"/>
      <c r="I37" s="29"/>
    </row>
    <row r="38" spans="1:9" x14ac:dyDescent="0.3">
      <c r="A38" s="23">
        <v>0.4548611111111111</v>
      </c>
      <c r="B38" s="356" t="s">
        <v>245</v>
      </c>
      <c r="G38" s="519"/>
      <c r="H38" s="513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519"/>
      <c r="H39" s="513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519"/>
      <c r="H40" s="513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520"/>
      <c r="H41" s="514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18" t="s">
        <v>316</v>
      </c>
      <c r="H42" s="518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519"/>
      <c r="H43" s="519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19"/>
      <c r="H44" s="519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519"/>
      <c r="H45" s="520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519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519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512" t="s">
        <v>321</v>
      </c>
      <c r="H125" s="512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513"/>
      <c r="H126" s="513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513"/>
      <c r="H127" s="513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513"/>
      <c r="H128" s="513"/>
      <c r="I128" s="28">
        <v>0.97916666666666663</v>
      </c>
    </row>
    <row r="129" spans="1:9" x14ac:dyDescent="0.3">
      <c r="A129" s="27">
        <v>9.375E-2</v>
      </c>
      <c r="B129" s="298"/>
      <c r="G129" s="513"/>
      <c r="H129" s="513"/>
      <c r="I129" s="29"/>
    </row>
    <row r="130" spans="1:9" x14ac:dyDescent="0.3">
      <c r="A130" s="27">
        <v>9.7222222222222224E-2</v>
      </c>
      <c r="B130" s="298"/>
      <c r="G130" s="513"/>
      <c r="H130" s="513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513"/>
      <c r="H131" s="513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513"/>
      <c r="H132" s="513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513"/>
      <c r="H133" s="513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514"/>
      <c r="H134" s="514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518" t="s">
        <v>19</v>
      </c>
      <c r="H135" s="521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519"/>
      <c r="H136" s="522"/>
      <c r="I136" s="30"/>
    </row>
    <row r="137" spans="1:9" x14ac:dyDescent="0.3">
      <c r="A137" s="38">
        <v>0.1423611111111111</v>
      </c>
      <c r="D137" s="129"/>
      <c r="E137" s="128"/>
      <c r="F137" s="174"/>
      <c r="G137" s="519"/>
      <c r="H137" s="522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519"/>
      <c r="H138" s="522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19"/>
      <c r="H139" s="522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19"/>
      <c r="H140" s="522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519"/>
      <c r="H141" s="522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519"/>
      <c r="H142" s="522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519"/>
      <c r="H143" s="522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519"/>
      <c r="H144" s="522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520"/>
      <c r="H145" s="523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521" t="s">
        <v>245</v>
      </c>
      <c r="H146" s="527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522"/>
      <c r="H147" s="528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522"/>
      <c r="H148" s="528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522"/>
      <c r="H149" s="528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522"/>
      <c r="H150" s="528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522"/>
      <c r="H151" s="528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522"/>
      <c r="H152" s="528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522"/>
      <c r="H153" s="528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522"/>
      <c r="H154" s="528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523"/>
      <c r="H155" s="529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F18" s="129"/>
      <c r="G18" s="528"/>
      <c r="H18" s="513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528"/>
      <c r="H19" s="513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523"/>
      <c r="H35" s="51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332</v>
      </c>
      <c r="H36" s="513"/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520"/>
      <c r="H40" s="51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8" t="s">
        <v>316</v>
      </c>
      <c r="H41" s="518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519"/>
      <c r="H42" s="519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19"/>
      <c r="H43" s="519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519"/>
      <c r="H44" s="520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19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519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12" t="s">
        <v>321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513"/>
      <c r="H121" s="513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G124" s="513"/>
      <c r="H124" s="513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513"/>
      <c r="H125" s="513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7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519"/>
      <c r="H135" s="522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522"/>
      <c r="H141" s="528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522"/>
      <c r="H144" s="528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22"/>
      <c r="H146" s="528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528"/>
      <c r="H8" s="51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529"/>
      <c r="H10" s="513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27" t="s">
        <v>16</v>
      </c>
      <c r="H11" s="513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528"/>
      <c r="H12" s="51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28"/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528"/>
      <c r="H15" s="513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528"/>
      <c r="H17" s="513"/>
      <c r="I17" s="20"/>
    </row>
    <row r="18" spans="1:9" x14ac:dyDescent="0.3">
      <c r="A18" s="27">
        <v>0.31944444444444448</v>
      </c>
      <c r="F18" s="153">
        <f>F107-1</f>
        <v>32</v>
      </c>
      <c r="G18" s="528"/>
      <c r="H18" s="513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528"/>
      <c r="H19" s="513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528"/>
      <c r="H21" s="513"/>
      <c r="I21" s="29"/>
    </row>
    <row r="22" spans="1:9" x14ac:dyDescent="0.3">
      <c r="A22" s="27">
        <v>0.35069444444444442</v>
      </c>
      <c r="F22" s="139" t="s">
        <v>190</v>
      </c>
      <c r="G22" s="528"/>
      <c r="H22" s="513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529"/>
      <c r="H23" s="514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522"/>
      <c r="H25" s="519"/>
      <c r="I25" s="29"/>
    </row>
    <row r="26" spans="1:9" x14ac:dyDescent="0.3">
      <c r="A26" s="16">
        <v>0.37152777777777773</v>
      </c>
      <c r="D26" s="79"/>
      <c r="F26" s="139" t="s">
        <v>19</v>
      </c>
      <c r="G26" s="522"/>
      <c r="H26" s="519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522"/>
      <c r="H27" s="519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522"/>
      <c r="H29" s="519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110"/>
      <c r="G31" s="522"/>
      <c r="H31" s="520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522"/>
      <c r="H32" s="512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522"/>
      <c r="H33" s="513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522"/>
      <c r="H34" s="513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522"/>
      <c r="H35" s="513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518" t="s">
        <v>332</v>
      </c>
      <c r="H36" s="513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519"/>
      <c r="H37" s="513"/>
      <c r="I37" s="29"/>
    </row>
    <row r="38" spans="1:9" x14ac:dyDescent="0.3">
      <c r="A38" s="23">
        <v>0.4548611111111111</v>
      </c>
      <c r="B38" s="267"/>
      <c r="F38" s="135" t="s">
        <v>245</v>
      </c>
      <c r="G38" s="519"/>
      <c r="H38" s="513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519"/>
      <c r="H39" s="513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519"/>
      <c r="H40" s="513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520"/>
      <c r="H41" s="514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518" t="s">
        <v>316</v>
      </c>
      <c r="H42" s="518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519"/>
      <c r="H43" s="519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519"/>
      <c r="H44" s="519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519"/>
      <c r="H45" s="519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519"/>
      <c r="H46" s="520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519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519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519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512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513"/>
      <c r="H127" s="195"/>
      <c r="I127" s="30"/>
    </row>
    <row r="128" spans="1:9" x14ac:dyDescent="0.3">
      <c r="A128" s="27">
        <v>5.6944444444444443E-2</v>
      </c>
      <c r="E128" s="56"/>
      <c r="F128" s="144"/>
      <c r="G128" s="513"/>
      <c r="H128" s="195"/>
      <c r="I128" s="29"/>
    </row>
    <row r="129" spans="1:9" x14ac:dyDescent="0.3">
      <c r="A129" s="27">
        <v>5.9027777777777783E-2</v>
      </c>
      <c r="E129" s="56"/>
      <c r="F129" s="144"/>
      <c r="G129" s="513"/>
      <c r="H129" s="512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513"/>
      <c r="H130" s="513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513"/>
      <c r="H131" s="513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513"/>
      <c r="H132" s="513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513"/>
      <c r="H133" s="513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513"/>
      <c r="H134" s="513"/>
      <c r="I134" s="29"/>
    </row>
    <row r="135" spans="1:9" x14ac:dyDescent="0.3">
      <c r="A135" s="27">
        <v>9.375E-2</v>
      </c>
      <c r="G135" s="513"/>
      <c r="H135" s="513"/>
      <c r="I135" s="29"/>
    </row>
    <row r="136" spans="1:9" x14ac:dyDescent="0.3">
      <c r="A136" s="27">
        <v>9.7222222222222224E-2</v>
      </c>
      <c r="G136" s="513"/>
      <c r="H136" s="513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513"/>
      <c r="H137" s="513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513"/>
      <c r="H138" s="513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513"/>
      <c r="H139" s="513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514"/>
      <c r="H140" s="513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518" t="s">
        <v>19</v>
      </c>
      <c r="H141" s="514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519"/>
      <c r="H142" s="521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519"/>
      <c r="H143" s="522"/>
      <c r="I143" s="30"/>
    </row>
    <row r="144" spans="1:9" x14ac:dyDescent="0.3">
      <c r="A144" s="38">
        <v>0.1423611111111111</v>
      </c>
      <c r="D144" s="72"/>
      <c r="E144" s="75"/>
      <c r="F144" s="174"/>
      <c r="G144" s="519"/>
      <c r="H144" s="522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519"/>
      <c r="H145" s="522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519"/>
      <c r="H146" s="522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19"/>
      <c r="H147" s="522"/>
      <c r="I147" s="29"/>
    </row>
    <row r="148" spans="1:9" x14ac:dyDescent="0.3">
      <c r="A148" s="27">
        <v>0.15972222222222224</v>
      </c>
      <c r="D148" s="72"/>
      <c r="E148" s="75"/>
      <c r="G148" s="519"/>
      <c r="H148" s="522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519"/>
      <c r="H149" s="522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519"/>
      <c r="H150" s="522"/>
      <c r="I150" s="28">
        <v>6.25E-2</v>
      </c>
    </row>
    <row r="151" spans="1:9" x14ac:dyDescent="0.3">
      <c r="A151" s="27">
        <v>0.17708333333333334</v>
      </c>
      <c r="C151" s="79"/>
      <c r="E151" s="72"/>
      <c r="G151" s="520"/>
      <c r="H151" s="522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521" t="s">
        <v>245</v>
      </c>
      <c r="H152" s="522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522"/>
      <c r="H153" s="523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522"/>
      <c r="H154" s="527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522"/>
      <c r="H155" s="528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522"/>
      <c r="H156" s="528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522"/>
      <c r="H157" s="528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522"/>
      <c r="H158" s="528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522"/>
      <c r="H159" s="528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522"/>
      <c r="H160" s="528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522"/>
      <c r="H161" s="528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523"/>
      <c r="H162" s="529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527" t="s">
        <v>16</v>
      </c>
      <c r="H11" s="513"/>
      <c r="I11" s="20"/>
    </row>
    <row r="12" spans="1:9" x14ac:dyDescent="0.3">
      <c r="A12" s="23">
        <v>0.28958333333333336</v>
      </c>
      <c r="F12" s="136">
        <f>F94-1</f>
        <v>525</v>
      </c>
      <c r="G12" s="528"/>
      <c r="H12" s="514"/>
      <c r="I12" s="22"/>
    </row>
    <row r="13" spans="1:9" x14ac:dyDescent="0.3">
      <c r="A13" s="24">
        <v>0.29166666666666669</v>
      </c>
      <c r="F13" s="135" t="s">
        <v>13</v>
      </c>
      <c r="G13" s="528"/>
      <c r="H13" s="512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528"/>
      <c r="H15" s="513"/>
      <c r="I15" s="22"/>
    </row>
    <row r="16" spans="1:9" ht="15.45" customHeight="1" x14ac:dyDescent="0.3">
      <c r="A16" s="27">
        <v>0.3125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528"/>
      <c r="H18" s="513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28"/>
      <c r="H19" s="513"/>
      <c r="I19" s="20"/>
    </row>
    <row r="20" spans="1:9" x14ac:dyDescent="0.3">
      <c r="A20" s="16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528"/>
      <c r="H21" s="514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528"/>
      <c r="H22" s="518" t="s">
        <v>19</v>
      </c>
      <c r="I22" s="30"/>
    </row>
    <row r="23" spans="1:9" x14ac:dyDescent="0.3">
      <c r="A23" s="27">
        <v>0.3520833333333333</v>
      </c>
      <c r="G23" s="528"/>
      <c r="H23" s="519"/>
      <c r="I23" s="29"/>
    </row>
    <row r="24" spans="1:9" x14ac:dyDescent="0.3">
      <c r="A24" s="16">
        <v>0.35416666666666669</v>
      </c>
      <c r="G24" s="529"/>
      <c r="H24" s="519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521" t="s">
        <v>245</v>
      </c>
      <c r="H25" s="519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522"/>
      <c r="H26" s="519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522"/>
      <c r="H27" s="519"/>
      <c r="I27" s="29"/>
    </row>
    <row r="28" spans="1:9" ht="15.6" customHeight="1" x14ac:dyDescent="0.3">
      <c r="A28" s="16">
        <v>0.375</v>
      </c>
      <c r="E28" s="139" t="s">
        <v>19</v>
      </c>
      <c r="G28" s="522"/>
      <c r="H28" s="519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522"/>
      <c r="H29" s="519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522"/>
      <c r="H30" s="519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522"/>
      <c r="H31" s="519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522"/>
      <c r="H32" s="519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20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523"/>
      <c r="H34" s="512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518" t="s">
        <v>332</v>
      </c>
      <c r="H35" s="513"/>
      <c r="I35" s="28"/>
    </row>
    <row r="36" spans="1:9" x14ac:dyDescent="0.3">
      <c r="A36" s="16">
        <v>0.43611111111111112</v>
      </c>
      <c r="G36" s="519"/>
      <c r="H36" s="513"/>
      <c r="I36" s="28"/>
    </row>
    <row r="37" spans="1:9" x14ac:dyDescent="0.3">
      <c r="A37" s="23">
        <v>0.4375</v>
      </c>
      <c r="D37" s="136">
        <f>D92-1</f>
        <v>315</v>
      </c>
      <c r="G37" s="519"/>
      <c r="H37" s="513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519"/>
      <c r="H38" s="513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519"/>
      <c r="H39" s="513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519"/>
      <c r="H40" s="513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519"/>
      <c r="H41" s="514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20"/>
      <c r="H42" s="518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518" t="s">
        <v>316</v>
      </c>
      <c r="H43" s="519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519"/>
      <c r="H44" s="519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519"/>
      <c r="H45" s="519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519"/>
      <c r="H46" s="520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519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520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512" t="s">
        <v>321</v>
      </c>
      <c r="H125" s="512" t="s">
        <v>180</v>
      </c>
      <c r="I125" s="29"/>
    </row>
    <row r="126" spans="1:9" ht="15.6" customHeight="1" x14ac:dyDescent="0.3">
      <c r="A126" s="23">
        <v>3.4722222222222224E-2</v>
      </c>
      <c r="G126" s="513"/>
      <c r="H126" s="513"/>
      <c r="I126" s="29"/>
    </row>
    <row r="127" spans="1:9" x14ac:dyDescent="0.3">
      <c r="A127" s="41">
        <v>3.8194444444444441E-2</v>
      </c>
      <c r="G127" s="513"/>
      <c r="H127" s="513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513"/>
      <c r="H128" s="513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513"/>
      <c r="H129" s="513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513"/>
      <c r="H130" s="513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513"/>
      <c r="H131" s="513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513"/>
      <c r="H132" s="513"/>
      <c r="I132" s="29"/>
    </row>
    <row r="133" spans="1:9" x14ac:dyDescent="0.3">
      <c r="A133" s="23">
        <v>6.25E-2</v>
      </c>
      <c r="B133" s="135" t="s">
        <v>316</v>
      </c>
      <c r="D133" s="129"/>
      <c r="G133" s="513"/>
      <c r="H133" s="513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513"/>
      <c r="H134" s="513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513"/>
      <c r="H135" s="513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513"/>
      <c r="H136" s="513"/>
      <c r="I136" s="29"/>
    </row>
    <row r="137" spans="1:9" x14ac:dyDescent="0.3">
      <c r="A137" s="18">
        <v>8.3333333333333329E-2</v>
      </c>
      <c r="G137" s="513"/>
      <c r="H137" s="513"/>
      <c r="I137" s="28">
        <v>0.97916666666666663</v>
      </c>
    </row>
    <row r="138" spans="1:9" x14ac:dyDescent="0.3">
      <c r="A138" s="27">
        <v>9.375E-2</v>
      </c>
      <c r="G138" s="513"/>
      <c r="H138" s="513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513"/>
      <c r="H139" s="513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513"/>
      <c r="H140" s="513"/>
      <c r="I140" s="29"/>
    </row>
    <row r="141" spans="1:9" x14ac:dyDescent="0.3">
      <c r="A141" s="23">
        <v>0.10416666666666667</v>
      </c>
      <c r="G141" s="513"/>
      <c r="H141" s="513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513"/>
      <c r="H142" s="513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514"/>
      <c r="H143" s="514"/>
      <c r="I143" s="29"/>
    </row>
    <row r="144" spans="1:9" x14ac:dyDescent="0.3">
      <c r="A144" s="42">
        <v>0.125</v>
      </c>
      <c r="G144" s="518" t="s">
        <v>19</v>
      </c>
      <c r="H144" s="521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519"/>
      <c r="H145" s="522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19"/>
      <c r="H146" s="522"/>
      <c r="I146" s="29"/>
    </row>
    <row r="147" spans="1:9" x14ac:dyDescent="0.3">
      <c r="A147" s="39">
        <v>0.14444444444444446</v>
      </c>
      <c r="G147" s="519"/>
      <c r="H147" s="522"/>
      <c r="I147" s="29"/>
    </row>
    <row r="148" spans="1:9" x14ac:dyDescent="0.3">
      <c r="A148" s="23">
        <v>0.14583333333333334</v>
      </c>
      <c r="G148" s="519"/>
      <c r="H148" s="522"/>
      <c r="I148" s="28">
        <v>4.1666666666666664E-2</v>
      </c>
    </row>
    <row r="149" spans="1:9" x14ac:dyDescent="0.3">
      <c r="A149" s="23">
        <v>0.14930555555555555</v>
      </c>
      <c r="G149" s="519"/>
      <c r="H149" s="522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519"/>
      <c r="H150" s="522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519"/>
      <c r="H151" s="522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519"/>
      <c r="H152" s="522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520"/>
      <c r="H153" s="522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521" t="s">
        <v>245</v>
      </c>
      <c r="H154" s="522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522"/>
      <c r="H155" s="523"/>
      <c r="I155" s="30"/>
    </row>
    <row r="156" spans="1:9" x14ac:dyDescent="0.3">
      <c r="A156" s="23">
        <v>0.1875</v>
      </c>
      <c r="B156" s="139" t="s">
        <v>190</v>
      </c>
      <c r="G156" s="522"/>
      <c r="H156" s="527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522"/>
      <c r="H157" s="528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522"/>
      <c r="H158" s="528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522"/>
      <c r="H159" s="528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522"/>
      <c r="H160" s="528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522"/>
      <c r="H161" s="528"/>
      <c r="I161" s="32"/>
    </row>
    <row r="162" spans="1:9" x14ac:dyDescent="0.3">
      <c r="A162" s="16">
        <v>0.22916666666666666</v>
      </c>
      <c r="G162" s="522"/>
      <c r="H162" s="528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22"/>
      <c r="H163" s="528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523"/>
      <c r="H164" s="529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528"/>
      <c r="H7" s="513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154"/>
      <c r="G9" s="528"/>
      <c r="H9" s="513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528"/>
      <c r="H10" s="513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B12" s="157">
        <f>B95-1</f>
        <v>528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528"/>
      <c r="H15" s="513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528"/>
      <c r="H18" s="513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28"/>
      <c r="H19" s="513"/>
      <c r="I19" s="20"/>
    </row>
    <row r="20" spans="1:9" x14ac:dyDescent="0.3">
      <c r="A20" s="16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528"/>
      <c r="H21" s="513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28"/>
      <c r="H22" s="513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529"/>
      <c r="H23" s="514"/>
      <c r="I23" s="29"/>
    </row>
    <row r="24" spans="1:9" x14ac:dyDescent="0.3">
      <c r="A24" s="16">
        <v>0.35416666666666669</v>
      </c>
      <c r="E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522"/>
      <c r="H25" s="519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522"/>
      <c r="H26" s="519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522"/>
      <c r="H27" s="519"/>
      <c r="I27" s="29"/>
    </row>
    <row r="28" spans="1:9" ht="15.6" customHeight="1" x14ac:dyDescent="0.3">
      <c r="A28" s="16">
        <v>0.375</v>
      </c>
      <c r="C28" s="139" t="s">
        <v>19</v>
      </c>
      <c r="G28" s="522"/>
      <c r="H28" s="519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522"/>
      <c r="H29" s="519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30"/>
    </row>
    <row r="31" spans="1:9" ht="15.6" customHeight="1" x14ac:dyDescent="0.3">
      <c r="A31" s="23">
        <v>0.39583333333333331</v>
      </c>
      <c r="B31" s="135" t="s">
        <v>13</v>
      </c>
      <c r="G31" s="522"/>
      <c r="H31" s="519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522"/>
      <c r="H32" s="519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522"/>
      <c r="H33" s="519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522"/>
      <c r="H34" s="573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522"/>
      <c r="H35" s="557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2"/>
      <c r="H36" s="557"/>
      <c r="I36" s="28"/>
    </row>
    <row r="37" spans="1:9" x14ac:dyDescent="0.3">
      <c r="A37" s="16">
        <v>0.43611111111111112</v>
      </c>
      <c r="G37" s="522"/>
      <c r="H37" s="557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518" t="s">
        <v>332</v>
      </c>
      <c r="H38" s="557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519"/>
      <c r="H39" s="557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519"/>
      <c r="H40" s="557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519"/>
      <c r="H41" s="557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519"/>
      <c r="H42" s="557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520"/>
      <c r="H43" s="557"/>
      <c r="I43" s="30"/>
    </row>
    <row r="44" spans="1:9" x14ac:dyDescent="0.3">
      <c r="A44" s="27">
        <v>0.47916666666666669</v>
      </c>
      <c r="B44" s="8"/>
      <c r="C44" s="8"/>
      <c r="D44" s="8"/>
      <c r="G44" s="518" t="s">
        <v>316</v>
      </c>
      <c r="H44" s="558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519"/>
      <c r="H45" s="518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519"/>
      <c r="H46" s="519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519"/>
      <c r="H47" s="519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519"/>
      <c r="H48" s="520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519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519"/>
      <c r="H50" s="222">
        <f>G106</f>
        <v>13</v>
      </c>
      <c r="I50" s="30"/>
    </row>
    <row r="51" spans="1:9" x14ac:dyDescent="0.3">
      <c r="A51" s="23">
        <v>0.54166666666666663</v>
      </c>
      <c r="G51" s="520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512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513"/>
      <c r="H125" s="197"/>
      <c r="I125" s="29"/>
    </row>
    <row r="126" spans="1:9" x14ac:dyDescent="0.3">
      <c r="A126" s="23">
        <v>2.7777777777777776E-2</v>
      </c>
      <c r="G126" s="513"/>
      <c r="H126" s="199"/>
      <c r="I126" s="29"/>
    </row>
    <row r="127" spans="1:9" x14ac:dyDescent="0.3">
      <c r="A127" s="23">
        <v>3.125E-2</v>
      </c>
      <c r="G127" s="513"/>
      <c r="H127" s="512" t="s">
        <v>180</v>
      </c>
      <c r="I127" s="29"/>
    </row>
    <row r="128" spans="1:9" ht="15.6" customHeight="1" x14ac:dyDescent="0.3">
      <c r="A128" s="23">
        <v>3.4722222222222224E-2</v>
      </c>
      <c r="F128" s="199"/>
      <c r="G128" s="513"/>
      <c r="H128" s="513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513"/>
      <c r="H129" s="513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513"/>
      <c r="H130" s="513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513"/>
      <c r="H131" s="513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513"/>
      <c r="H132" s="513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513"/>
      <c r="H133" s="513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513"/>
      <c r="H134" s="513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513"/>
      <c r="H135" s="513"/>
      <c r="I135" s="29"/>
    </row>
    <row r="136" spans="1:9" x14ac:dyDescent="0.3">
      <c r="A136" s="23">
        <v>6.25E-2</v>
      </c>
      <c r="E136" s="154"/>
      <c r="G136" s="513"/>
      <c r="H136" s="513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513"/>
      <c r="H137" s="513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513"/>
      <c r="H138" s="513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513"/>
      <c r="H139" s="513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513"/>
      <c r="H140" s="513"/>
      <c r="I140" s="29"/>
    </row>
    <row r="141" spans="1:9" x14ac:dyDescent="0.3">
      <c r="A141" s="27">
        <v>9.375E-2</v>
      </c>
      <c r="G141" s="513"/>
      <c r="H141" s="513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513"/>
      <c r="H142" s="513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513"/>
      <c r="H143" s="513"/>
      <c r="I143" s="29"/>
    </row>
    <row r="144" spans="1:9" x14ac:dyDescent="0.3">
      <c r="A144" s="23">
        <v>0.10416666666666667</v>
      </c>
      <c r="F144" s="140" t="s">
        <v>19</v>
      </c>
      <c r="G144" s="513"/>
      <c r="H144" s="513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513"/>
      <c r="H145" s="513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514"/>
      <c r="H146" s="514"/>
      <c r="I146" s="29"/>
    </row>
    <row r="147" spans="1:9" x14ac:dyDescent="0.3">
      <c r="A147" s="42">
        <v>0.125</v>
      </c>
      <c r="D147" s="140" t="s">
        <v>16</v>
      </c>
      <c r="G147" s="512" t="s">
        <v>19</v>
      </c>
      <c r="H147" s="521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513"/>
      <c r="H148" s="522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513"/>
      <c r="H149" s="522"/>
      <c r="I149" s="29"/>
    </row>
    <row r="150" spans="1:9" x14ac:dyDescent="0.3">
      <c r="A150" s="39">
        <v>0.14444444444444446</v>
      </c>
      <c r="G150" s="513"/>
      <c r="H150" s="522"/>
      <c r="I150" s="29"/>
    </row>
    <row r="151" spans="1:9" x14ac:dyDescent="0.3">
      <c r="A151" s="23">
        <v>0.14583333333333334</v>
      </c>
      <c r="G151" s="513"/>
      <c r="H151" s="522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513"/>
      <c r="H152" s="522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513"/>
      <c r="H153" s="522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513"/>
      <c r="H154" s="522"/>
      <c r="I154" s="29"/>
    </row>
    <row r="155" spans="1:9" x14ac:dyDescent="0.3">
      <c r="A155" s="23">
        <v>0.16666666666666666</v>
      </c>
      <c r="D155" s="176"/>
      <c r="E155" s="176"/>
      <c r="F155" s="176"/>
      <c r="G155" s="513"/>
      <c r="H155" s="522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514"/>
      <c r="H156" s="522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521" t="s">
        <v>245</v>
      </c>
      <c r="H157" s="523"/>
      <c r="I157" s="30"/>
    </row>
    <row r="158" spans="1:9" x14ac:dyDescent="0.3">
      <c r="A158" s="23">
        <v>0.1875</v>
      </c>
      <c r="D158" s="176"/>
      <c r="E158" s="176"/>
      <c r="F158" s="176"/>
      <c r="G158" s="522"/>
      <c r="H158" s="521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522"/>
      <c r="H159" s="522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522"/>
      <c r="H160" s="522"/>
      <c r="I160" s="43"/>
    </row>
    <row r="161" spans="1:9" x14ac:dyDescent="0.3">
      <c r="A161" s="16">
        <v>0.20833333333333334</v>
      </c>
      <c r="C161" s="154"/>
      <c r="D161" s="140" t="s">
        <v>19</v>
      </c>
      <c r="G161" s="522"/>
      <c r="H161" s="522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522"/>
      <c r="H162" s="522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522"/>
      <c r="H163" s="522"/>
      <c r="I163" s="32"/>
    </row>
    <row r="164" spans="1:9" x14ac:dyDescent="0.3">
      <c r="A164" s="16">
        <v>0.22916666666666666</v>
      </c>
      <c r="D164" s="141" t="s">
        <v>180</v>
      </c>
      <c r="G164" s="522"/>
      <c r="H164" s="522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522"/>
      <c r="H165" s="522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523"/>
      <c r="H166" s="523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5" t="s">
        <v>13</v>
      </c>
      <c r="H6" s="521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516"/>
      <c r="H7" s="522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516"/>
      <c r="H8" s="522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516"/>
      <c r="H9" s="522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516"/>
      <c r="H10" s="522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516"/>
      <c r="H11" s="522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516"/>
      <c r="H12" s="522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516"/>
      <c r="H13" s="522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516"/>
      <c r="H14" s="522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517"/>
      <c r="H15" s="523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518" t="s">
        <v>17</v>
      </c>
      <c r="H16" s="521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19"/>
      <c r="H17" s="522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519"/>
      <c r="H18" s="522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519"/>
      <c r="H19" s="522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519"/>
      <c r="H20" s="522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519"/>
      <c r="H21" s="522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519"/>
      <c r="H22" s="522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519"/>
      <c r="H23" s="522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519"/>
      <c r="H24" s="522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519"/>
      <c r="H25" s="522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519"/>
      <c r="H26" s="522"/>
      <c r="I26" s="29"/>
    </row>
    <row r="27" spans="1:9" x14ac:dyDescent="0.3">
      <c r="A27" s="16">
        <v>0.37152777777777773</v>
      </c>
      <c r="B27" s="154"/>
      <c r="D27" s="128"/>
      <c r="F27" s="129"/>
      <c r="G27" s="519"/>
      <c r="H27" s="522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520"/>
      <c r="H28" s="523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518" t="s">
        <v>15</v>
      </c>
      <c r="H29" s="518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519"/>
      <c r="H30" s="519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519"/>
      <c r="H31" s="519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519"/>
      <c r="H32" s="519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519"/>
      <c r="H33" s="519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519"/>
      <c r="H34" s="519"/>
      <c r="I34" s="29"/>
    </row>
    <row r="35" spans="1:9" ht="15.75" customHeight="1" x14ac:dyDescent="0.3">
      <c r="A35" s="27">
        <v>0.41666666666666669</v>
      </c>
      <c r="B35" s="145"/>
      <c r="C35" s="532" t="s">
        <v>15</v>
      </c>
      <c r="E35" s="534" t="s">
        <v>15</v>
      </c>
      <c r="F35" s="534" t="s">
        <v>15</v>
      </c>
      <c r="G35" s="519"/>
      <c r="H35" s="519"/>
      <c r="I35" s="28">
        <v>0.3125</v>
      </c>
    </row>
    <row r="36" spans="1:9" x14ac:dyDescent="0.3">
      <c r="A36" s="123"/>
      <c r="B36" s="145"/>
      <c r="C36" s="533"/>
      <c r="D36" s="206"/>
      <c r="E36" s="535"/>
      <c r="F36" s="535"/>
      <c r="G36" s="519"/>
      <c r="H36" s="519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519"/>
      <c r="H37" s="519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519"/>
      <c r="H38" s="519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520"/>
      <c r="H39" s="520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518" t="s">
        <v>23</v>
      </c>
      <c r="H40" s="512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519"/>
      <c r="H41" s="513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519"/>
      <c r="H42" s="513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519"/>
      <c r="H43" s="513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519"/>
      <c r="H44" s="513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519"/>
      <c r="H45" s="513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520"/>
      <c r="H46" s="514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521" t="s">
        <v>12</v>
      </c>
      <c r="H47" s="521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522"/>
      <c r="H48" s="522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522"/>
      <c r="H49" s="522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522"/>
      <c r="H50" s="522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522"/>
      <c r="H51" s="522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523"/>
      <c r="H52" s="523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519" t="s">
        <v>19</v>
      </c>
      <c r="H147" s="521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519"/>
      <c r="H148" s="522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519"/>
      <c r="H149" s="522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519"/>
      <c r="H150" s="522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519"/>
      <c r="H151" s="522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519"/>
      <c r="H152" s="522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520"/>
      <c r="H153" s="523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521" t="s">
        <v>12</v>
      </c>
      <c r="H154" s="527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522"/>
      <c r="H155" s="528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522"/>
      <c r="H156" s="528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522"/>
      <c r="H157" s="528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522"/>
      <c r="H158" s="528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522"/>
      <c r="H159" s="528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522"/>
      <c r="H160" s="528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522"/>
      <c r="H161" s="528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522"/>
      <c r="H162" s="528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523"/>
      <c r="H163" s="529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F18" s="129"/>
      <c r="G18" s="528"/>
      <c r="H18" s="513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528"/>
      <c r="H19" s="513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529"/>
      <c r="H23" s="51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21" t="s">
        <v>245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2"/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522"/>
      <c r="H35" s="51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18" t="s">
        <v>332</v>
      </c>
      <c r="H36" s="513"/>
      <c r="I36" s="28">
        <v>0.33333333333333331</v>
      </c>
    </row>
    <row r="37" spans="1:9" x14ac:dyDescent="0.3">
      <c r="A37" s="23">
        <v>0.4548611111111111</v>
      </c>
      <c r="B37" s="242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519"/>
      <c r="H38" s="513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520"/>
      <c r="H40" s="51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8" t="s">
        <v>316</v>
      </c>
      <c r="H41" s="518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519"/>
      <c r="H42" s="519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19"/>
      <c r="H43" s="519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519"/>
      <c r="H44" s="520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19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519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12" t="s">
        <v>321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G120" s="513"/>
      <c r="H120" s="513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513"/>
      <c r="H121" s="513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G124" s="513"/>
      <c r="H124" s="513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513"/>
      <c r="H125" s="513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G129" s="519"/>
      <c r="H129" s="522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519"/>
      <c r="H130" s="522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519"/>
      <c r="H133" s="522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519"/>
      <c r="H135" s="522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519"/>
      <c r="H136" s="522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519"/>
      <c r="H137" s="522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520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521" t="s">
        <v>245</v>
      </c>
      <c r="H139" s="527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522"/>
      <c r="H140" s="528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522"/>
      <c r="H141" s="528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522"/>
      <c r="H143" s="528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522"/>
      <c r="H144" s="528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22"/>
      <c r="H145" s="528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522"/>
      <c r="H146" s="528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528"/>
      <c r="H7" s="513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528"/>
      <c r="H9" s="513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528"/>
      <c r="H10" s="513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528"/>
      <c r="H11" s="513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528"/>
      <c r="H12" s="513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529"/>
      <c r="H13" s="514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527" t="s">
        <v>16</v>
      </c>
      <c r="H14" s="512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528"/>
      <c r="H15" s="513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28"/>
      <c r="H16" s="513"/>
      <c r="I16" s="22"/>
    </row>
    <row r="17" spans="1:9" ht="15.45" customHeight="1" x14ac:dyDescent="0.3">
      <c r="A17" s="27">
        <v>0.3125</v>
      </c>
      <c r="B17" s="135" t="s">
        <v>13</v>
      </c>
      <c r="G17" s="528"/>
      <c r="H17" s="513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28"/>
      <c r="H18" s="513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528"/>
      <c r="H19" s="513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528"/>
      <c r="H20" s="513"/>
      <c r="I20" s="20"/>
    </row>
    <row r="21" spans="1:9" x14ac:dyDescent="0.3">
      <c r="A21" s="16">
        <v>0.33333333333333331</v>
      </c>
      <c r="G21" s="528"/>
      <c r="H21" s="513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529"/>
      <c r="H22" s="513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21" t="s">
        <v>13</v>
      </c>
      <c r="H23" s="513"/>
      <c r="I23" s="30"/>
    </row>
    <row r="24" spans="1:9" x14ac:dyDescent="0.3">
      <c r="A24" s="27">
        <v>0.3520833333333333</v>
      </c>
      <c r="G24" s="522"/>
      <c r="H24" s="514"/>
      <c r="I24" s="29"/>
    </row>
    <row r="25" spans="1:9" x14ac:dyDescent="0.3">
      <c r="A25" s="27">
        <v>0.35416666666666669</v>
      </c>
      <c r="G25" s="522"/>
      <c r="H25" s="518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522"/>
      <c r="H26" s="519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522"/>
      <c r="H27" s="519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522"/>
      <c r="H28" s="519"/>
      <c r="I28" s="29"/>
    </row>
    <row r="29" spans="1:9" ht="15.6" customHeight="1" x14ac:dyDescent="0.3">
      <c r="A29" s="27">
        <v>0.375</v>
      </c>
      <c r="C29" s="309" t="s">
        <v>19</v>
      </c>
      <c r="G29" s="522"/>
      <c r="H29" s="519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522"/>
      <c r="H30" s="519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522"/>
      <c r="H31" s="519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522"/>
      <c r="H32" s="519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522"/>
      <c r="H33" s="520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523"/>
      <c r="H34" s="512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521" t="s">
        <v>348</v>
      </c>
      <c r="H35" s="513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522"/>
      <c r="H36" s="513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22"/>
      <c r="H37" s="513"/>
      <c r="I37" s="28"/>
    </row>
    <row r="38" spans="1:9" x14ac:dyDescent="0.3">
      <c r="A38" s="27">
        <v>0.43611111111111112</v>
      </c>
      <c r="G38" s="522"/>
      <c r="H38" s="513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522"/>
      <c r="H39" s="513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522"/>
      <c r="H40" s="513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522"/>
      <c r="H41" s="513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523"/>
      <c r="H42" s="513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518" t="s">
        <v>316</v>
      </c>
      <c r="H43" s="513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519"/>
      <c r="H44" s="514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519"/>
      <c r="H45" s="518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519"/>
      <c r="H46" s="519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519"/>
      <c r="H47" s="519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519"/>
      <c r="H48" s="519"/>
      <c r="I48" s="30"/>
    </row>
    <row r="49" spans="1:9" x14ac:dyDescent="0.3">
      <c r="A49" s="23">
        <v>0.5</v>
      </c>
      <c r="C49" s="140" t="s">
        <v>16</v>
      </c>
      <c r="G49" s="519"/>
      <c r="H49" s="519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519"/>
      <c r="H50" s="519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19"/>
      <c r="H51" s="519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519"/>
      <c r="H52" s="519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519"/>
      <c r="H53" s="520"/>
      <c r="I53" s="30"/>
    </row>
    <row r="54" spans="1:9" x14ac:dyDescent="0.3">
      <c r="A54" s="23">
        <v>0.54166666666666663</v>
      </c>
      <c r="B54" s="142">
        <f>B58-1</f>
        <v>52</v>
      </c>
      <c r="G54" s="519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520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512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513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521" t="s">
        <v>316</v>
      </c>
      <c r="G131" s="513"/>
      <c r="H131" s="191"/>
      <c r="I131" s="29"/>
    </row>
    <row r="132" spans="1:9" x14ac:dyDescent="0.3">
      <c r="A132" s="23">
        <v>2.7777777777777776E-2</v>
      </c>
      <c r="C132" s="128"/>
      <c r="E132" s="128"/>
      <c r="F132" s="522"/>
      <c r="G132" s="513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522"/>
      <c r="G133" s="513"/>
      <c r="H133" s="127"/>
      <c r="I133" s="29"/>
    </row>
    <row r="134" spans="1:9" x14ac:dyDescent="0.3">
      <c r="A134" s="41">
        <v>3.8194444444444441E-2</v>
      </c>
      <c r="C134" s="128"/>
      <c r="E134" s="128"/>
      <c r="F134" s="522"/>
      <c r="G134" s="513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522"/>
      <c r="G135" s="513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522"/>
      <c r="G136" s="513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522"/>
      <c r="G137" s="513"/>
      <c r="H137" s="512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522"/>
      <c r="G138" s="513"/>
      <c r="H138" s="513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522"/>
      <c r="G139" s="513"/>
      <c r="H139" s="513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522"/>
      <c r="G140" s="513"/>
      <c r="H140" s="513"/>
      <c r="I140" s="29"/>
    </row>
    <row r="141" spans="1:9" x14ac:dyDescent="0.3">
      <c r="A141" s="23">
        <v>6.25E-2</v>
      </c>
      <c r="C141" s="154"/>
      <c r="E141" s="154"/>
      <c r="F141" s="522"/>
      <c r="G141" s="513"/>
      <c r="H141" s="513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522"/>
      <c r="G142" s="513"/>
      <c r="H142" s="513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522"/>
      <c r="G143" s="513"/>
      <c r="H143" s="513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522"/>
      <c r="G144" s="513"/>
      <c r="H144" s="513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522"/>
      <c r="G145" s="513"/>
      <c r="H145" s="513"/>
      <c r="I145" s="29"/>
    </row>
    <row r="146" spans="1:9" x14ac:dyDescent="0.3">
      <c r="A146" s="27">
        <v>9.375E-2</v>
      </c>
      <c r="F146" s="522"/>
      <c r="G146" s="513"/>
      <c r="H146" s="513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522"/>
      <c r="G147" s="513"/>
      <c r="H147" s="513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522"/>
      <c r="G148" s="513"/>
      <c r="H148" s="513"/>
      <c r="I148" s="29"/>
    </row>
    <row r="149" spans="1:9" x14ac:dyDescent="0.3">
      <c r="A149" s="23">
        <v>0.10416666666666667</v>
      </c>
      <c r="D149" s="140" t="s">
        <v>19</v>
      </c>
      <c r="F149" s="523"/>
      <c r="G149" s="513"/>
      <c r="H149" s="513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513"/>
      <c r="H150" s="513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513"/>
      <c r="H151" s="513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514"/>
      <c r="H152" s="514"/>
      <c r="I152" s="29"/>
    </row>
    <row r="153" spans="1:9" x14ac:dyDescent="0.3">
      <c r="A153" s="42">
        <v>0.125</v>
      </c>
      <c r="F153" s="243" t="s">
        <v>16</v>
      </c>
      <c r="G153" s="518" t="s">
        <v>19</v>
      </c>
      <c r="H153" s="521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519"/>
      <c r="H154" s="522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519"/>
      <c r="H155" s="522"/>
      <c r="I155" s="29"/>
    </row>
    <row r="156" spans="1:9" x14ac:dyDescent="0.3">
      <c r="A156" s="39">
        <v>0.14444444444444446</v>
      </c>
      <c r="F156" s="141" t="s">
        <v>23</v>
      </c>
      <c r="G156" s="519"/>
      <c r="H156" s="522"/>
      <c r="I156" s="29"/>
    </row>
    <row r="157" spans="1:9" x14ac:dyDescent="0.3">
      <c r="A157" s="23">
        <v>0.14583333333333334</v>
      </c>
      <c r="G157" s="519"/>
      <c r="H157" s="522"/>
      <c r="I157" s="28">
        <v>4.1666666666666664E-2</v>
      </c>
    </row>
    <row r="158" spans="1:9" x14ac:dyDescent="0.3">
      <c r="A158" s="23">
        <v>0.14930555555555555</v>
      </c>
      <c r="G158" s="519"/>
      <c r="H158" s="522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519"/>
      <c r="H159" s="522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519"/>
      <c r="H160" s="522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519"/>
      <c r="H161" s="522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520"/>
      <c r="H162" s="522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521" t="s">
        <v>348</v>
      </c>
      <c r="H163" s="523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522"/>
      <c r="H164" s="527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522"/>
      <c r="H165" s="528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522"/>
      <c r="H166" s="528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522"/>
      <c r="H167" s="528"/>
      <c r="I167" s="43"/>
    </row>
    <row r="168" spans="1:9" x14ac:dyDescent="0.3">
      <c r="A168" s="16">
        <v>0.20833333333333334</v>
      </c>
      <c r="B168" s="140" t="s">
        <v>19</v>
      </c>
      <c r="G168" s="522"/>
      <c r="H168" s="528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522"/>
      <c r="H169" s="528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522"/>
      <c r="H170" s="528"/>
      <c r="I170" s="32"/>
    </row>
    <row r="171" spans="1:9" x14ac:dyDescent="0.3">
      <c r="A171" s="16">
        <v>0.22916666666666666</v>
      </c>
      <c r="F171" s="141" t="s">
        <v>180</v>
      </c>
      <c r="G171" s="523"/>
      <c r="H171" s="528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528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528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529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D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529"/>
      <c r="H12" s="514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528"/>
      <c r="H15" s="513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G17" s="528"/>
      <c r="H17" s="513"/>
      <c r="I17" s="20"/>
    </row>
    <row r="18" spans="1:9" x14ac:dyDescent="0.3">
      <c r="A18" s="27">
        <v>0.31944444444444448</v>
      </c>
      <c r="E18" s="136">
        <f>E22-1</f>
        <v>64</v>
      </c>
      <c r="G18" s="528"/>
      <c r="H18" s="513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528"/>
      <c r="H19" s="513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528"/>
      <c r="H20" s="513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528"/>
      <c r="H21" s="513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529"/>
      <c r="H22" s="513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21" t="s">
        <v>13</v>
      </c>
      <c r="H23" s="513"/>
      <c r="I23" s="30"/>
    </row>
    <row r="24" spans="1:9" x14ac:dyDescent="0.3">
      <c r="A24" s="27">
        <v>0.3520833333333333</v>
      </c>
      <c r="G24" s="522"/>
      <c r="H24" s="514"/>
      <c r="I24" s="29"/>
    </row>
    <row r="25" spans="1:9" x14ac:dyDescent="0.3">
      <c r="A25" s="16">
        <v>0.35416666666666669</v>
      </c>
      <c r="G25" s="522"/>
      <c r="H25" s="518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522"/>
      <c r="H26" s="519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522"/>
      <c r="H27" s="519"/>
      <c r="I27" s="30"/>
    </row>
    <row r="28" spans="1:9" x14ac:dyDescent="0.3">
      <c r="A28" s="18">
        <v>0.37361111111111112</v>
      </c>
      <c r="G28" s="522"/>
      <c r="H28" s="519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522"/>
      <c r="H29" s="519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522"/>
      <c r="H30" s="519"/>
      <c r="I30" s="30"/>
    </row>
    <row r="31" spans="1:9" ht="15.6" customHeight="1" x14ac:dyDescent="0.3">
      <c r="A31" s="23">
        <v>0.39583333333333331</v>
      </c>
      <c r="E31" s="135" t="s">
        <v>13</v>
      </c>
      <c r="G31" s="522"/>
      <c r="H31" s="519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522"/>
      <c r="H32" s="519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523"/>
      <c r="H33" s="519"/>
      <c r="I33" s="29"/>
    </row>
    <row r="34" spans="1:9" x14ac:dyDescent="0.3">
      <c r="A34" s="16">
        <v>0.41666666666666669</v>
      </c>
      <c r="D34" s="141" t="s">
        <v>180</v>
      </c>
      <c r="G34" s="521" t="s">
        <v>348</v>
      </c>
      <c r="H34" s="520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522"/>
      <c r="H35" s="512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2"/>
      <c r="H36" s="513"/>
      <c r="I36" s="28"/>
    </row>
    <row r="37" spans="1:9" x14ac:dyDescent="0.3">
      <c r="A37" s="16">
        <v>0.43611111111111112</v>
      </c>
      <c r="G37" s="522"/>
      <c r="H37" s="513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522"/>
      <c r="H38" s="513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522"/>
      <c r="H39" s="513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522"/>
      <c r="H40" s="513"/>
      <c r="I40" s="29"/>
    </row>
    <row r="41" spans="1:9" x14ac:dyDescent="0.3">
      <c r="A41" s="27">
        <v>0.45833333333333331</v>
      </c>
      <c r="B41" s="135" t="s">
        <v>348</v>
      </c>
      <c r="E41" s="154"/>
      <c r="G41" s="522"/>
      <c r="H41" s="513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523"/>
      <c r="H42" s="514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518" t="s">
        <v>316</v>
      </c>
      <c r="H43" s="518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519"/>
      <c r="H44" s="519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519"/>
      <c r="H45" s="519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519"/>
      <c r="H46" s="519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519"/>
      <c r="H47" s="519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519"/>
      <c r="H48" s="519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519"/>
      <c r="H49" s="519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519"/>
      <c r="H50" s="519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519"/>
      <c r="H51" s="519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520"/>
      <c r="H52" s="519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520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512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513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513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513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513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513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513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512" t="s">
        <v>16</v>
      </c>
      <c r="H141" s="513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513"/>
      <c r="H142" s="513"/>
      <c r="I142" s="29"/>
    </row>
    <row r="143" spans="1:9" x14ac:dyDescent="0.3">
      <c r="A143" s="23">
        <v>6.25E-2</v>
      </c>
      <c r="E143" s="154"/>
      <c r="G143" s="513"/>
      <c r="H143" s="513"/>
      <c r="I143" s="28">
        <v>0.95833333333333337</v>
      </c>
    </row>
    <row r="144" spans="1:9" x14ac:dyDescent="0.3">
      <c r="A144" s="27">
        <v>7.2916666666666671E-2</v>
      </c>
      <c r="E144" s="154"/>
      <c r="G144" s="513"/>
      <c r="H144" s="513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513"/>
      <c r="H145" s="513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513"/>
      <c r="H146" s="513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513"/>
      <c r="H147" s="513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513"/>
      <c r="H148" s="513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513"/>
      <c r="H149" s="513"/>
      <c r="I149" s="29"/>
    </row>
    <row r="150" spans="1:9" x14ac:dyDescent="0.3">
      <c r="A150" s="16">
        <v>9.375E-2</v>
      </c>
      <c r="G150" s="513"/>
      <c r="H150" s="513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513"/>
      <c r="H151" s="513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513"/>
      <c r="H152" s="513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513"/>
      <c r="H153" s="513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513"/>
      <c r="H154" s="513"/>
      <c r="I154" s="29"/>
    </row>
    <row r="155" spans="1:9" x14ac:dyDescent="0.3">
      <c r="A155" s="27">
        <v>0.1111111111111111</v>
      </c>
      <c r="B155" s="136">
        <f>B98</f>
        <v>557</v>
      </c>
      <c r="G155" s="513"/>
      <c r="H155" s="513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514"/>
      <c r="H156" s="514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518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519"/>
      <c r="I171" s="43"/>
    </row>
    <row r="172" spans="1:9" x14ac:dyDescent="0.3">
      <c r="A172" s="16">
        <v>0.20833333333333334</v>
      </c>
      <c r="E172" s="166"/>
      <c r="F172" s="144"/>
      <c r="G172" s="144"/>
      <c r="H172" s="519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519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519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521" t="s">
        <v>348</v>
      </c>
      <c r="H175" s="519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522"/>
      <c r="H176" s="519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522"/>
      <c r="H177" s="519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522"/>
      <c r="H178" s="519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522"/>
      <c r="H179" s="519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522"/>
      <c r="H180" s="519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522"/>
      <c r="H181" s="519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523"/>
      <c r="H182" s="520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23</v>
      </c>
      <c r="H6" s="512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528"/>
      <c r="H7" s="513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528"/>
      <c r="H8" s="513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528"/>
      <c r="H10" s="513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528"/>
      <c r="H11" s="513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529"/>
      <c r="H12" s="514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528"/>
      <c r="H14" s="513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298"/>
      <c r="G17" s="528"/>
      <c r="H17" s="513"/>
      <c r="I17" s="20"/>
    </row>
    <row r="18" spans="1:9" x14ac:dyDescent="0.3">
      <c r="A18" s="27">
        <v>0.31944444444444448</v>
      </c>
      <c r="C18" s="298"/>
      <c r="G18" s="528"/>
      <c r="H18" s="513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528"/>
      <c r="H19" s="51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528"/>
      <c r="H21" s="513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528"/>
      <c r="H22" s="513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529"/>
      <c r="H23" s="514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521" t="s">
        <v>13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522"/>
      <c r="H25" s="519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522"/>
      <c r="H26" s="519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522"/>
      <c r="H27" s="519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522"/>
      <c r="H29" s="519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522"/>
      <c r="H31" s="519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521" t="s">
        <v>348</v>
      </c>
      <c r="H33" s="512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522"/>
      <c r="H34" s="513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522"/>
      <c r="H35" s="513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522"/>
      <c r="H36" s="513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522"/>
      <c r="H37" s="513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522"/>
      <c r="H38" s="513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522"/>
      <c r="H39" s="513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522"/>
      <c r="H40" s="513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523"/>
      <c r="H41" s="514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518" t="s">
        <v>316</v>
      </c>
      <c r="H42" s="518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519"/>
      <c r="H43" s="519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519"/>
      <c r="H44" s="519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519"/>
      <c r="H45" s="519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519"/>
      <c r="H46" s="519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519"/>
      <c r="H47" s="519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559"/>
      <c r="H48" s="519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559"/>
      <c r="H49" s="519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559"/>
      <c r="H50" s="520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512" t="s">
        <v>16</v>
      </c>
      <c r="H132" s="512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513"/>
      <c r="H133" s="513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513"/>
      <c r="H134" s="513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513"/>
      <c r="H135" s="513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513"/>
      <c r="H136" s="513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513"/>
      <c r="H137" s="513"/>
      <c r="I137" s="29"/>
    </row>
    <row r="138" spans="1:9" x14ac:dyDescent="0.3">
      <c r="A138" s="16">
        <v>9.375E-2</v>
      </c>
      <c r="C138" s="298"/>
      <c r="E138" s="298"/>
      <c r="G138" s="513"/>
      <c r="H138" s="513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513"/>
      <c r="H139" s="513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513"/>
      <c r="H140" s="513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513"/>
      <c r="H141" s="513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513"/>
      <c r="H142" s="513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514"/>
      <c r="H143" s="514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518" t="s">
        <v>19</v>
      </c>
      <c r="H144" s="521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519"/>
      <c r="H145" s="522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519"/>
      <c r="H146" s="522"/>
      <c r="I146" s="29"/>
    </row>
    <row r="147" spans="1:9" x14ac:dyDescent="0.3">
      <c r="A147" s="39">
        <v>0.14444444444444446</v>
      </c>
      <c r="E147" s="298"/>
      <c r="G147" s="519"/>
      <c r="H147" s="522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519"/>
      <c r="H148" s="522"/>
      <c r="I148" s="28">
        <v>4.1666666666666664E-2</v>
      </c>
    </row>
    <row r="149" spans="1:9" x14ac:dyDescent="0.3">
      <c r="A149" s="23">
        <v>0.14930555555555555</v>
      </c>
      <c r="E149" s="298"/>
      <c r="G149" s="519"/>
      <c r="H149" s="522"/>
      <c r="I149" s="29"/>
    </row>
    <row r="150" spans="1:9" x14ac:dyDescent="0.3">
      <c r="A150" s="27">
        <v>0.15972222222222224</v>
      </c>
      <c r="E150" s="298"/>
      <c r="G150" s="519"/>
      <c r="H150" s="522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519"/>
      <c r="H151" s="522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519"/>
      <c r="H152" s="522"/>
      <c r="I152" s="28">
        <v>6.25E-2</v>
      </c>
    </row>
    <row r="153" spans="1:9" x14ac:dyDescent="0.3">
      <c r="A153" s="27">
        <v>0.17708333333333334</v>
      </c>
      <c r="E153" s="298"/>
      <c r="G153" s="519"/>
      <c r="H153" s="522"/>
      <c r="I153" s="29"/>
    </row>
    <row r="154" spans="1:9" x14ac:dyDescent="0.3">
      <c r="A154" s="39">
        <v>0.18402777777777779</v>
      </c>
      <c r="E154" s="298"/>
      <c r="G154" s="520"/>
      <c r="H154" s="523"/>
      <c r="I154" s="30"/>
    </row>
    <row r="155" spans="1:9" x14ac:dyDescent="0.3">
      <c r="A155" s="23">
        <v>0.1875</v>
      </c>
      <c r="E155" s="298"/>
      <c r="G155" s="521" t="s">
        <v>348</v>
      </c>
      <c r="H155" s="527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522"/>
      <c r="H156" s="528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522"/>
      <c r="H157" s="528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522"/>
      <c r="H158" s="528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522"/>
      <c r="H159" s="528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522"/>
      <c r="H160" s="528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522"/>
      <c r="H161" s="528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522"/>
      <c r="H162" s="528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522"/>
      <c r="H163" s="528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522"/>
      <c r="H164" s="528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523"/>
      <c r="H165" s="529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352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28"/>
      <c r="H14" s="513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G17" s="528"/>
      <c r="H17" s="513"/>
      <c r="I17" s="20"/>
    </row>
    <row r="18" spans="1:9" x14ac:dyDescent="0.3">
      <c r="A18" s="27">
        <v>0.31944444444444448</v>
      </c>
      <c r="G18" s="528"/>
      <c r="H18" s="513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528"/>
      <c r="H19" s="51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G21" s="528"/>
      <c r="H21" s="513"/>
      <c r="I21" s="29"/>
    </row>
    <row r="22" spans="1:9" x14ac:dyDescent="0.3">
      <c r="A22" s="27">
        <v>0.35069444444444442</v>
      </c>
      <c r="G22" s="528"/>
      <c r="H22" s="513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529"/>
      <c r="H23" s="514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521" t="s">
        <v>13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22"/>
      <c r="H31" s="519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522"/>
      <c r="H32" s="519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21" t="s">
        <v>348</v>
      </c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522"/>
      <c r="H35" s="513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522"/>
      <c r="H36" s="513"/>
      <c r="I36" s="28">
        <v>0.33333333333333331</v>
      </c>
    </row>
    <row r="37" spans="1:9" x14ac:dyDescent="0.3">
      <c r="A37" s="23">
        <v>0.4548611111111111</v>
      </c>
      <c r="B37" s="242"/>
      <c r="G37" s="522"/>
      <c r="H37" s="513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522"/>
      <c r="H38" s="513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22"/>
      <c r="H39" s="51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523"/>
      <c r="H40" s="51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8" t="s">
        <v>316</v>
      </c>
      <c r="H41" s="518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519"/>
      <c r="H42" s="519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19"/>
      <c r="H43" s="519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519"/>
      <c r="H44" s="519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59"/>
      <c r="H45" s="519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559"/>
      <c r="H46" s="520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12" t="s">
        <v>16</v>
      </c>
      <c r="H121" s="512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513"/>
      <c r="H122" s="513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513"/>
      <c r="H123" s="513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513"/>
      <c r="H124" s="513"/>
      <c r="I124" s="28">
        <v>0.97916666666666663</v>
      </c>
    </row>
    <row r="125" spans="1:9" x14ac:dyDescent="0.3">
      <c r="A125" s="27">
        <v>9.375E-2</v>
      </c>
      <c r="G125" s="513"/>
      <c r="H125" s="513"/>
      <c r="I125" s="29"/>
    </row>
    <row r="126" spans="1:9" x14ac:dyDescent="0.3">
      <c r="A126" s="27">
        <v>9.7222222222222224E-2</v>
      </c>
      <c r="G126" s="513"/>
      <c r="H126" s="513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513"/>
      <c r="H127" s="51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513"/>
      <c r="H128" s="513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514"/>
      <c r="H129" s="51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18" t="s">
        <v>19</v>
      </c>
      <c r="H130" s="521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19"/>
      <c r="H131" s="522"/>
      <c r="I131" s="30"/>
    </row>
    <row r="132" spans="1:9" x14ac:dyDescent="0.3">
      <c r="A132" s="38">
        <v>0.1423611111111111</v>
      </c>
      <c r="D132" s="129"/>
      <c r="E132" s="128"/>
      <c r="F132" s="174"/>
      <c r="G132" s="519"/>
      <c r="H132" s="522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519"/>
      <c r="H133" s="522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519"/>
      <c r="H134" s="522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19"/>
      <c r="H135" s="522"/>
      <c r="I135" s="29"/>
    </row>
    <row r="136" spans="1:9" x14ac:dyDescent="0.3">
      <c r="A136" s="27">
        <v>0.15972222222222224</v>
      </c>
      <c r="D136" s="129"/>
      <c r="E136" s="128"/>
      <c r="G136" s="519"/>
      <c r="H136" s="522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519"/>
      <c r="H137" s="522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19"/>
      <c r="H138" s="522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19"/>
      <c r="H139" s="522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520"/>
      <c r="H140" s="523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1" t="s">
        <v>348</v>
      </c>
      <c r="H141" s="527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522"/>
      <c r="H142" s="528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522"/>
      <c r="H143" s="528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522"/>
      <c r="H146" s="528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523"/>
      <c r="H149" s="529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527" t="s">
        <v>352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528"/>
      <c r="H8" s="51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528"/>
      <c r="H10" s="513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528"/>
      <c r="H11" s="513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529"/>
      <c r="H12" s="51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528"/>
      <c r="H15" s="513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D18" s="154"/>
      <c r="G18" s="528"/>
      <c r="H18" s="513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528"/>
      <c r="H19" s="513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529"/>
      <c r="H21" s="513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521" t="s">
        <v>13</v>
      </c>
      <c r="H22" s="556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522"/>
      <c r="H23" s="574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522"/>
      <c r="H24" s="518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522"/>
      <c r="H25" s="519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522"/>
      <c r="H26" s="519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522"/>
      <c r="H27" s="519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522"/>
      <c r="H29" s="519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522"/>
      <c r="H31" s="519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523"/>
      <c r="H32" s="519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522" t="s">
        <v>348</v>
      </c>
      <c r="H33" s="520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522"/>
      <c r="H34" s="512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551"/>
      <c r="H35" s="513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551"/>
      <c r="H36" s="513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551"/>
      <c r="H37" s="513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551"/>
      <c r="H38" s="513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551"/>
      <c r="H39" s="513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522"/>
      <c r="H40" s="513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523"/>
      <c r="H41" s="514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518" t="s">
        <v>316</v>
      </c>
      <c r="H42" s="518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519"/>
      <c r="H43" s="519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519"/>
      <c r="H44" s="519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519"/>
      <c r="H45" s="519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519"/>
      <c r="H46" s="519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559"/>
      <c r="H47" s="519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559"/>
      <c r="H48" s="520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573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557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557"/>
      <c r="H128" s="127"/>
      <c r="I128" s="29"/>
    </row>
    <row r="129" spans="1:9" ht="15.6" customHeight="1" x14ac:dyDescent="0.3">
      <c r="A129" s="23">
        <v>3.4722222222222224E-2</v>
      </c>
      <c r="G129" s="557"/>
      <c r="H129" s="127"/>
      <c r="I129" s="29"/>
    </row>
    <row r="130" spans="1:9" x14ac:dyDescent="0.3">
      <c r="A130" s="41">
        <v>3.8194444444444441E-2</v>
      </c>
      <c r="G130" s="557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557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557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557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557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557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557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557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513"/>
      <c r="H138" s="512" t="s">
        <v>180</v>
      </c>
      <c r="I138" s="29"/>
    </row>
    <row r="139" spans="1:9" x14ac:dyDescent="0.3">
      <c r="A139" s="27">
        <v>7.2916666666666671E-2</v>
      </c>
      <c r="C139" s="79"/>
      <c r="G139" s="513"/>
      <c r="H139" s="513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513"/>
      <c r="H140" s="513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513"/>
      <c r="H141" s="513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513"/>
      <c r="H142" s="513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513"/>
      <c r="H143" s="513"/>
      <c r="I143" s="29"/>
    </row>
    <row r="144" spans="1:9" x14ac:dyDescent="0.3">
      <c r="A144" s="27">
        <v>9.375E-2</v>
      </c>
      <c r="E144" s="154"/>
      <c r="G144" s="513"/>
      <c r="H144" s="513"/>
      <c r="I144" s="29"/>
    </row>
    <row r="145" spans="1:9" x14ac:dyDescent="0.3">
      <c r="A145" s="27">
        <v>9.7222222222222224E-2</v>
      </c>
      <c r="E145" s="157">
        <f>E115</f>
        <v>97</v>
      </c>
      <c r="G145" s="513"/>
      <c r="H145" s="513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513"/>
      <c r="H146" s="513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513"/>
      <c r="H147" s="513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513"/>
      <c r="H148" s="514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514"/>
      <c r="H149" s="521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518" t="s">
        <v>19</v>
      </c>
      <c r="H150" s="522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519"/>
      <c r="H151" s="522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519"/>
      <c r="H152" s="522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519"/>
      <c r="H153" s="522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519"/>
      <c r="H154" s="522"/>
      <c r="I154" s="28">
        <v>4.1666666666666664E-2</v>
      </c>
    </row>
    <row r="155" spans="1:9" x14ac:dyDescent="0.3">
      <c r="A155" s="23">
        <v>0.14930555555555555</v>
      </c>
      <c r="C155" s="79"/>
      <c r="G155" s="519"/>
      <c r="H155" s="522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519"/>
      <c r="H156" s="522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519"/>
      <c r="H157" s="522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519"/>
      <c r="H158" s="522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520"/>
      <c r="H159" s="522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521" t="s">
        <v>348</v>
      </c>
      <c r="H160" s="522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522"/>
      <c r="H161" s="523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522"/>
      <c r="H162" s="527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522"/>
      <c r="H163" s="528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522"/>
      <c r="H164" s="528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522"/>
      <c r="H165" s="528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522"/>
      <c r="H166" s="528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522"/>
      <c r="H167" s="528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522"/>
      <c r="H168" s="528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522"/>
      <c r="H169" s="528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523"/>
      <c r="H170" s="529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  <mergeCell ref="G6:G12"/>
    <mergeCell ref="H6:H12"/>
    <mergeCell ref="H13:H23"/>
    <mergeCell ref="G22:G32"/>
    <mergeCell ref="G13:G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352</v>
      </c>
      <c r="H6" s="512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528"/>
      <c r="H7" s="513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528"/>
      <c r="H10" s="514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28"/>
      <c r="H11" s="512" t="s">
        <v>180</v>
      </c>
      <c r="I11" s="20"/>
    </row>
    <row r="12" spans="1:9" x14ac:dyDescent="0.3">
      <c r="A12" s="23">
        <v>0.28958333333333336</v>
      </c>
      <c r="G12" s="529"/>
      <c r="H12" s="513"/>
      <c r="I12" s="22"/>
    </row>
    <row r="13" spans="1:9" x14ac:dyDescent="0.3">
      <c r="A13" s="24">
        <v>0.29166666666666669</v>
      </c>
      <c r="G13" s="527" t="s">
        <v>16</v>
      </c>
      <c r="H13" s="513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528"/>
      <c r="H15" s="513"/>
      <c r="I15" s="22"/>
    </row>
    <row r="16" spans="1:9" ht="15.45" customHeight="1" x14ac:dyDescent="0.3">
      <c r="A16" s="27">
        <v>0.3125</v>
      </c>
      <c r="E16" s="154"/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528"/>
      <c r="H18" s="513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528"/>
      <c r="H19" s="513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528"/>
      <c r="H20" s="513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529"/>
      <c r="H21" s="513"/>
      <c r="I21" s="29"/>
    </row>
    <row r="22" spans="1:9" x14ac:dyDescent="0.3">
      <c r="A22" s="27">
        <v>0.35069444444444442</v>
      </c>
      <c r="E22" s="154"/>
      <c r="F22" s="140" t="s">
        <v>16</v>
      </c>
      <c r="G22" s="521" t="s">
        <v>13</v>
      </c>
      <c r="H22" s="513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522"/>
      <c r="H23" s="514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522"/>
      <c r="H24" s="518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522"/>
      <c r="H25" s="519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522"/>
      <c r="H26" s="519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522"/>
      <c r="H27" s="519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522"/>
      <c r="H28" s="519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522"/>
      <c r="H29" s="519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522"/>
      <c r="H30" s="519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522"/>
      <c r="H31" s="519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522"/>
      <c r="H32" s="519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522"/>
      <c r="H33" s="519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522"/>
      <c r="H34" s="520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523"/>
      <c r="H35" s="512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521" t="s">
        <v>348</v>
      </c>
      <c r="H36" s="513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522"/>
      <c r="H37" s="513"/>
      <c r="I37" s="28"/>
    </row>
    <row r="38" spans="1:9" x14ac:dyDescent="0.3">
      <c r="A38" s="16">
        <v>0.43611111111111112</v>
      </c>
      <c r="E38" s="154"/>
      <c r="G38" s="522"/>
      <c r="H38" s="513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522"/>
      <c r="H39" s="513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522"/>
      <c r="H40" s="513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522"/>
      <c r="H41" s="513"/>
      <c r="I41" s="29"/>
    </row>
    <row r="42" spans="1:9" x14ac:dyDescent="0.3">
      <c r="A42" s="27">
        <v>0.45833333333333331</v>
      </c>
      <c r="E42" s="135" t="s">
        <v>348</v>
      </c>
      <c r="G42" s="522"/>
      <c r="H42" s="513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523"/>
      <c r="H43" s="513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518" t="s">
        <v>316</v>
      </c>
      <c r="H44" s="513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519"/>
      <c r="H45" s="514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519"/>
      <c r="H46" s="518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519"/>
      <c r="H47" s="519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519"/>
      <c r="H48" s="519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519"/>
      <c r="H49" s="519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519"/>
      <c r="H50" s="519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519"/>
      <c r="H51" s="519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519"/>
      <c r="H52" s="519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519"/>
      <c r="H53" s="520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520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573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557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557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557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557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557"/>
      <c r="H144" s="512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557"/>
      <c r="H145" s="513"/>
      <c r="I145" s="28">
        <v>0.97916666666666663</v>
      </c>
    </row>
    <row r="146" spans="1:9" x14ac:dyDescent="0.3">
      <c r="A146" s="27">
        <v>9.375E-2</v>
      </c>
      <c r="D146" s="154"/>
      <c r="F146" s="129"/>
      <c r="G146" s="557"/>
      <c r="H146" s="513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557"/>
      <c r="H147" s="513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557"/>
      <c r="H148" s="513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557"/>
      <c r="H149" s="513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558"/>
      <c r="H150" s="513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544" t="s">
        <v>19</v>
      </c>
      <c r="H151" s="513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545"/>
      <c r="H152" s="513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545"/>
      <c r="H153" s="514"/>
      <c r="I153" s="29"/>
    </row>
    <row r="154" spans="1:9" x14ac:dyDescent="0.3">
      <c r="A154" s="42">
        <v>0.12986111111111112</v>
      </c>
      <c r="D154" s="196"/>
      <c r="E154" s="196"/>
      <c r="F154" s="286"/>
      <c r="G154" s="519"/>
      <c r="H154" s="522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519"/>
      <c r="H155" s="522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519"/>
      <c r="H156" s="522"/>
      <c r="I156" s="29"/>
    </row>
    <row r="157" spans="1:9" x14ac:dyDescent="0.3">
      <c r="A157" s="39">
        <v>0.14444444444444446</v>
      </c>
      <c r="D157" s="136">
        <f>D91</f>
        <v>312</v>
      </c>
      <c r="G157" s="519"/>
      <c r="H157" s="522"/>
      <c r="I157" s="29"/>
    </row>
    <row r="158" spans="1:9" x14ac:dyDescent="0.3">
      <c r="A158" s="23">
        <v>0.14583333333333334</v>
      </c>
      <c r="D158" s="147" t="s">
        <v>350</v>
      </c>
      <c r="G158" s="519"/>
      <c r="H158" s="522"/>
      <c r="I158" s="28">
        <v>4.1666666666666664E-2</v>
      </c>
    </row>
    <row r="159" spans="1:9" x14ac:dyDescent="0.3">
      <c r="A159" s="23">
        <v>0.14930555555555555</v>
      </c>
      <c r="D159" s="129"/>
      <c r="G159" s="519"/>
      <c r="H159" s="522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519"/>
      <c r="H160" s="522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519"/>
      <c r="H161" s="522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519"/>
      <c r="H162" s="522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519"/>
      <c r="H163" s="522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519"/>
      <c r="H164" s="523"/>
      <c r="I164" s="30"/>
    </row>
    <row r="165" spans="1:9" x14ac:dyDescent="0.3">
      <c r="A165" s="23">
        <v>0.1875</v>
      </c>
      <c r="G165" s="520"/>
      <c r="H165" s="527" t="s">
        <v>350</v>
      </c>
      <c r="I165" s="28">
        <v>8.3333333333333329E-2</v>
      </c>
    </row>
    <row r="166" spans="1:9" x14ac:dyDescent="0.3">
      <c r="A166" s="23">
        <v>0.19097222222222221</v>
      </c>
      <c r="G166" s="521" t="s">
        <v>348</v>
      </c>
      <c r="H166" s="528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522"/>
      <c r="H167" s="528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522"/>
      <c r="H168" s="528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522"/>
      <c r="H169" s="528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522"/>
      <c r="H170" s="528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522"/>
      <c r="H171" s="528"/>
      <c r="I171" s="32"/>
    </row>
    <row r="172" spans="1:9" x14ac:dyDescent="0.3">
      <c r="A172" s="16">
        <v>0.22916666666666666</v>
      </c>
      <c r="C172" s="141" t="s">
        <v>180</v>
      </c>
      <c r="G172" s="522"/>
      <c r="H172" s="528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522"/>
      <c r="H173" s="528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523"/>
      <c r="H174" s="529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352</v>
      </c>
      <c r="H6" s="512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528"/>
      <c r="H7" s="513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54"/>
      <c r="G9" s="528"/>
      <c r="H9" s="513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528"/>
      <c r="H11" s="513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529"/>
      <c r="H12" s="514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528"/>
      <c r="H15" s="513"/>
      <c r="I15" s="22"/>
    </row>
    <row r="16" spans="1:9" ht="15.45" customHeight="1" x14ac:dyDescent="0.3">
      <c r="A16" s="27">
        <v>0.3125</v>
      </c>
      <c r="E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G18" s="528"/>
      <c r="H18" s="513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528"/>
      <c r="H19" s="51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528"/>
      <c r="H21" s="513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528"/>
      <c r="H22" s="513"/>
      <c r="I22" s="30"/>
    </row>
    <row r="23" spans="1:9" x14ac:dyDescent="0.3">
      <c r="A23" s="27">
        <v>0.3520833333333333</v>
      </c>
      <c r="G23" s="528"/>
      <c r="H23" s="514"/>
      <c r="I23" s="29"/>
    </row>
    <row r="24" spans="1:9" x14ac:dyDescent="0.3">
      <c r="A24" s="16">
        <v>0.35416666666666669</v>
      </c>
      <c r="G24" s="529"/>
      <c r="H24" s="518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521" t="s">
        <v>13</v>
      </c>
      <c r="H25" s="519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522"/>
      <c r="H26" s="519"/>
      <c r="I26" s="30"/>
    </row>
    <row r="27" spans="1:9" x14ac:dyDescent="0.3">
      <c r="A27" s="18">
        <v>0.37361111111111112</v>
      </c>
      <c r="G27" s="522"/>
      <c r="H27" s="519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522"/>
      <c r="H29" s="519"/>
      <c r="I29" s="30"/>
    </row>
    <row r="30" spans="1:9" ht="15.6" customHeight="1" x14ac:dyDescent="0.3">
      <c r="A30" s="23">
        <v>0.39583333333333331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522"/>
      <c r="H31" s="520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523"/>
      <c r="H32" s="512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521" t="s">
        <v>348</v>
      </c>
      <c r="H33" s="513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522"/>
      <c r="H34" s="513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522"/>
      <c r="H35" s="513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522"/>
      <c r="H36" s="513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522"/>
      <c r="H37" s="513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522"/>
      <c r="H38" s="513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22"/>
      <c r="H39" s="513"/>
      <c r="I39" s="29"/>
    </row>
    <row r="40" spans="1:9" x14ac:dyDescent="0.3">
      <c r="A40" s="23">
        <v>0.45694444444444443</v>
      </c>
      <c r="G40" s="522"/>
      <c r="H40" s="513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523"/>
      <c r="H41" s="513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518" t="s">
        <v>316</v>
      </c>
      <c r="H42" s="514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519"/>
      <c r="H43" s="518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519"/>
      <c r="H44" s="519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519"/>
      <c r="H45" s="519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519"/>
      <c r="H46" s="519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519"/>
      <c r="H47" s="519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519"/>
      <c r="H48" s="519"/>
      <c r="I48" s="30"/>
    </row>
    <row r="49" spans="1:9" ht="15.45" customHeight="1" x14ac:dyDescent="0.3">
      <c r="A49" s="23">
        <v>0.52083333333333337</v>
      </c>
      <c r="E49" s="233" t="s">
        <v>316</v>
      </c>
      <c r="G49" s="519"/>
      <c r="H49" s="519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519"/>
      <c r="H50" s="519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520"/>
      <c r="H51" s="520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512" t="s">
        <v>16</v>
      </c>
      <c r="H129" s="512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513"/>
      <c r="H130" s="513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513"/>
      <c r="H131" s="513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513"/>
      <c r="H132" s="513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513"/>
      <c r="H133" s="513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513"/>
      <c r="H134" s="513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513"/>
      <c r="H135" s="513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513"/>
      <c r="H136" s="513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513"/>
      <c r="H137" s="513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513"/>
      <c r="H138" s="513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513"/>
      <c r="H139" s="513"/>
      <c r="I139" s="29"/>
    </row>
    <row r="140" spans="1:9" x14ac:dyDescent="0.3">
      <c r="A140" s="27">
        <v>9.375E-2</v>
      </c>
      <c r="G140" s="513"/>
      <c r="H140" s="513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513"/>
      <c r="H141" s="513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513"/>
      <c r="H142" s="513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513"/>
      <c r="H143" s="513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513"/>
      <c r="H144" s="513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513"/>
      <c r="H145" s="513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514"/>
      <c r="H146" s="514"/>
      <c r="I146" s="30"/>
    </row>
    <row r="147" spans="1:9" x14ac:dyDescent="0.3">
      <c r="A147" s="42">
        <v>0.125</v>
      </c>
      <c r="E147" s="201" t="s">
        <v>16</v>
      </c>
      <c r="G147" s="518" t="s">
        <v>19</v>
      </c>
      <c r="H147" s="521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519"/>
      <c r="H148" s="522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519"/>
      <c r="H149" s="522"/>
      <c r="I149" s="29"/>
    </row>
    <row r="150" spans="1:9" x14ac:dyDescent="0.3">
      <c r="A150" s="39">
        <v>0.14444444444444446</v>
      </c>
      <c r="G150" s="519"/>
      <c r="H150" s="522"/>
      <c r="I150" s="29"/>
    </row>
    <row r="151" spans="1:9" x14ac:dyDescent="0.3">
      <c r="A151" s="23">
        <v>0.14583333333333334</v>
      </c>
      <c r="G151" s="519"/>
      <c r="H151" s="522"/>
      <c r="I151" s="28">
        <v>4.1666666666666664E-2</v>
      </c>
    </row>
    <row r="152" spans="1:9" x14ac:dyDescent="0.3">
      <c r="A152" s="23">
        <v>0.14930555555555555</v>
      </c>
      <c r="G152" s="519"/>
      <c r="H152" s="522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519"/>
      <c r="H153" s="522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519"/>
      <c r="H154" s="522"/>
      <c r="I154" s="29"/>
    </row>
    <row r="155" spans="1:9" x14ac:dyDescent="0.3">
      <c r="A155" s="23">
        <v>0.16666666666666666</v>
      </c>
      <c r="G155" s="519"/>
      <c r="H155" s="522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519"/>
      <c r="H156" s="523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520"/>
      <c r="H157" s="527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521" t="s">
        <v>348</v>
      </c>
      <c r="H158" s="528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522"/>
      <c r="H159" s="528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522"/>
      <c r="H160" s="528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522"/>
      <c r="H161" s="528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522"/>
      <c r="H162" s="528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522"/>
      <c r="H163" s="528"/>
      <c r="I163" s="32"/>
    </row>
    <row r="164" spans="1:9" x14ac:dyDescent="0.3">
      <c r="A164" s="16">
        <v>0.22916666666666666</v>
      </c>
      <c r="G164" s="522"/>
      <c r="H164" s="528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522"/>
      <c r="H165" s="528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523"/>
      <c r="H166" s="529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  <mergeCell ref="H157:H166"/>
    <mergeCell ref="H147:H156"/>
    <mergeCell ref="G147:G157"/>
    <mergeCell ref="G158:G166"/>
    <mergeCell ref="H43:H51"/>
    <mergeCell ref="G42:G5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352</v>
      </c>
      <c r="H6" s="512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528"/>
      <c r="H8" s="513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529"/>
      <c r="H12" s="514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28"/>
      <c r="H14" s="513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D18" s="154"/>
      <c r="G18" s="528"/>
      <c r="H18" s="513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528"/>
      <c r="H19" s="51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528"/>
      <c r="H21" s="513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528"/>
      <c r="H22" s="513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529"/>
      <c r="H23" s="514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1" t="s">
        <v>13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522"/>
      <c r="H27" s="519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522"/>
      <c r="H29" s="519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22"/>
      <c r="H31" s="519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21" t="s">
        <v>348</v>
      </c>
      <c r="H33" s="512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522"/>
      <c r="H34" s="513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522"/>
      <c r="H35" s="513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522"/>
      <c r="H36" s="513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522"/>
      <c r="H37" s="513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522"/>
      <c r="H38" s="513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522"/>
      <c r="H39" s="513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522"/>
      <c r="H40" s="513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523"/>
      <c r="H41" s="514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18" t="s">
        <v>316</v>
      </c>
      <c r="H42" s="518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519"/>
      <c r="H43" s="519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519"/>
      <c r="H44" s="519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519"/>
      <c r="H45" s="519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519"/>
      <c r="H46" s="519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559"/>
      <c r="H47" s="519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559"/>
      <c r="H48" s="520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512" t="s">
        <v>16</v>
      </c>
      <c r="H128" s="512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513"/>
      <c r="H129" s="513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513"/>
      <c r="H130" s="513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513"/>
      <c r="H131" s="513"/>
      <c r="I131" s="28">
        <v>0.97916666666666663</v>
      </c>
    </row>
    <row r="132" spans="1:9" x14ac:dyDescent="0.3">
      <c r="A132" s="27">
        <v>9.375E-2</v>
      </c>
      <c r="G132" s="513"/>
      <c r="H132" s="513"/>
      <c r="I132" s="29"/>
    </row>
    <row r="133" spans="1:9" x14ac:dyDescent="0.3">
      <c r="A133" s="27">
        <v>9.7222222222222224E-2</v>
      </c>
      <c r="B133" s="136">
        <f>B109</f>
        <v>120</v>
      </c>
      <c r="G133" s="513"/>
      <c r="H133" s="513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513"/>
      <c r="H134" s="513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513"/>
      <c r="H135" s="513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513"/>
      <c r="H136" s="513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514"/>
      <c r="H137" s="514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518" t="s">
        <v>19</v>
      </c>
      <c r="H138" s="521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519"/>
      <c r="H139" s="522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519"/>
      <c r="H140" s="522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519"/>
      <c r="H141" s="522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519"/>
      <c r="H142" s="522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519"/>
      <c r="H143" s="522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519"/>
      <c r="H144" s="522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519"/>
      <c r="H145" s="522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519"/>
      <c r="H146" s="522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519"/>
      <c r="H147" s="522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520"/>
      <c r="H148" s="523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521" t="s">
        <v>348</v>
      </c>
      <c r="H149" s="527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522"/>
      <c r="H150" s="528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522"/>
      <c r="H151" s="528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522"/>
      <c r="H152" s="528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522"/>
      <c r="H153" s="528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522"/>
      <c r="H154" s="528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522"/>
      <c r="H155" s="528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522"/>
      <c r="H156" s="528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523"/>
      <c r="H157" s="529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6:G12"/>
    <mergeCell ref="H6:H12"/>
    <mergeCell ref="G13:G23"/>
    <mergeCell ref="H13:H23"/>
    <mergeCell ref="G24:G32"/>
    <mergeCell ref="H24:H32"/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13"/>
  <sheetViews>
    <sheetView showGridLines="0" zoomScale="70" zoomScaleNormal="70" workbookViewId="0">
      <pane ySplit="5" topLeftCell="A6" activePane="bottomLeft" state="frozen"/>
      <selection activeCell="G6" sqref="G6:G13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52" hidden="1" customWidth="1"/>
    <col min="3" max="3" width="28.5546875" style="52" hidden="1" customWidth="1"/>
    <col min="4" max="6" width="28.44140625" style="52" hidden="1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53">
        <f t="shared" ref="B8:F8" si="0">B99-1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528"/>
      <c r="H8" s="51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28"/>
      <c r="H10" s="513"/>
      <c r="I10" s="20"/>
    </row>
    <row r="11" spans="1:9" x14ac:dyDescent="0.3">
      <c r="A11" s="23">
        <v>0.28819444444444448</v>
      </c>
      <c r="B11" s="56"/>
      <c r="D11" s="75"/>
      <c r="F11" s="72"/>
      <c r="G11" s="528"/>
      <c r="H11" s="513"/>
      <c r="I11" s="20"/>
    </row>
    <row r="12" spans="1:9" x14ac:dyDescent="0.3">
      <c r="A12" s="23">
        <v>0.28958333333333336</v>
      </c>
      <c r="B12" s="53">
        <f t="shared" ref="B12:F12" si="1">B91-1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529"/>
      <c r="H12" s="51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528"/>
      <c r="H14" s="513"/>
      <c r="I14" s="20"/>
    </row>
    <row r="15" spans="1:9" x14ac:dyDescent="0.3">
      <c r="A15" s="26">
        <v>0.30902777777777779</v>
      </c>
      <c r="B15" s="53">
        <f t="shared" ref="B15:F15" si="2">B95-1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528"/>
      <c r="H15" s="513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528"/>
      <c r="H17" s="513"/>
      <c r="I17" s="20"/>
    </row>
    <row r="18" spans="1:9" x14ac:dyDescent="0.3">
      <c r="A18" s="27">
        <v>0.31944444444444448</v>
      </c>
      <c r="D18" s="79"/>
      <c r="G18" s="528"/>
      <c r="H18" s="513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528"/>
      <c r="H19" s="513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528"/>
      <c r="H21" s="513"/>
      <c r="I21" s="29"/>
    </row>
    <row r="22" spans="1:9" x14ac:dyDescent="0.3">
      <c r="A22" s="27">
        <v>0.35069444444444442</v>
      </c>
      <c r="D22" s="79"/>
      <c r="F22" s="72"/>
      <c r="G22" s="528"/>
      <c r="H22" s="518" t="s">
        <v>19</v>
      </c>
      <c r="I22" s="30"/>
    </row>
    <row r="23" spans="1:9" x14ac:dyDescent="0.3">
      <c r="A23" s="27">
        <v>0.3520833333333333</v>
      </c>
      <c r="B23" s="53">
        <f>B105-1</f>
        <v>128</v>
      </c>
      <c r="C23" s="53">
        <f t="shared" ref="C23:F23" si="4">C105-1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529"/>
      <c r="H23" s="519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521" t="s">
        <v>13</v>
      </c>
      <c r="H24" s="519"/>
      <c r="I24" s="28">
        <v>0.25</v>
      </c>
    </row>
    <row r="25" spans="1:9" x14ac:dyDescent="0.3">
      <c r="A25" s="16">
        <v>0.3576388888888889</v>
      </c>
      <c r="D25" s="79"/>
      <c r="F25" s="72"/>
      <c r="G25" s="522"/>
      <c r="H25" s="519"/>
      <c r="I25" s="29"/>
    </row>
    <row r="26" spans="1:9" x14ac:dyDescent="0.3">
      <c r="A26" s="16">
        <v>0.37152777777777773</v>
      </c>
      <c r="D26" s="79"/>
      <c r="F26" s="72"/>
      <c r="G26" s="522"/>
      <c r="H26" s="519"/>
      <c r="I26" s="30"/>
    </row>
    <row r="27" spans="1:9" x14ac:dyDescent="0.3">
      <c r="A27" s="18">
        <v>0.37361111111111112</v>
      </c>
      <c r="B27" s="53">
        <f t="shared" ref="B27:F27" si="5">B82-1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522"/>
      <c r="H27" s="519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53">
        <f t="shared" ref="B29:F29" si="6">B91-1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522"/>
      <c r="H29" s="519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522"/>
      <c r="H31" s="519"/>
      <c r="I31" s="30"/>
    </row>
    <row r="32" spans="1:9" x14ac:dyDescent="0.3">
      <c r="A32" s="23">
        <v>0.41319444444444442</v>
      </c>
      <c r="B32" s="53">
        <f t="shared" ref="B32:E32" si="7">B95-1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522"/>
      <c r="H32" s="520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576" t="s">
        <v>348</v>
      </c>
      <c r="H33" s="512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576"/>
      <c r="H34" s="513"/>
      <c r="I34" s="28"/>
    </row>
    <row r="35" spans="1:9" x14ac:dyDescent="0.3">
      <c r="A35" s="16">
        <v>0.43611111111111112</v>
      </c>
      <c r="B35" s="53">
        <f t="shared" ref="B35:E35" si="8">B102-1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F95-1</f>
        <v>933</v>
      </c>
      <c r="G35" s="576"/>
      <c r="H35" s="513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576"/>
      <c r="H36" s="513"/>
      <c r="I36" s="28">
        <v>0.33333333333333331</v>
      </c>
    </row>
    <row r="37" spans="1:9" x14ac:dyDescent="0.3">
      <c r="A37" s="23">
        <v>0.4548611111111111</v>
      </c>
      <c r="B37" s="267"/>
      <c r="G37" s="576"/>
      <c r="H37" s="513"/>
      <c r="I37" s="29"/>
    </row>
    <row r="38" spans="1:9" x14ac:dyDescent="0.3">
      <c r="A38" s="23">
        <v>0.45694444444444443</v>
      </c>
      <c r="B38" s="53">
        <f t="shared" ref="B38:F38" si="9">B87-1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576"/>
      <c r="H38" s="513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576"/>
      <c r="H39" s="514"/>
      <c r="I39" s="28">
        <v>0.35416666666666669</v>
      </c>
    </row>
    <row r="40" spans="1:9" x14ac:dyDescent="0.3">
      <c r="A40" s="27">
        <v>0.47569444444444442</v>
      </c>
      <c r="B40" s="53">
        <f t="shared" ref="B40:F40" si="10">B99-1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577" t="s">
        <v>316</v>
      </c>
      <c r="H40" s="519" t="s">
        <v>350</v>
      </c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577"/>
      <c r="H41" s="519"/>
      <c r="I41" s="28">
        <v>0.375</v>
      </c>
    </row>
    <row r="42" spans="1:9" x14ac:dyDescent="0.3">
      <c r="A42" s="27">
        <v>0.49652777777777773</v>
      </c>
      <c r="B42" s="53">
        <f t="shared" ref="B42:F42" si="11">B77-1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577"/>
      <c r="H42" s="519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577"/>
      <c r="H43" s="518" t="s">
        <v>318</v>
      </c>
      <c r="I43" s="28">
        <v>0.39583333333333331</v>
      </c>
    </row>
    <row r="44" spans="1:9" x14ac:dyDescent="0.3">
      <c r="A44" s="27">
        <v>0.51736111111111105</v>
      </c>
      <c r="B44" s="56">
        <f t="shared" ref="B44:F44" si="12">B82-1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577"/>
      <c r="H44" s="519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577"/>
      <c r="H45" s="519"/>
      <c r="I45" s="28">
        <v>0.41666666666666669</v>
      </c>
    </row>
    <row r="46" spans="1:9" ht="15.45" customHeight="1" x14ac:dyDescent="0.3">
      <c r="A46" s="23">
        <v>0.52916666666666667</v>
      </c>
      <c r="B46" s="50"/>
      <c r="C46" s="50"/>
      <c r="D46" s="50"/>
      <c r="E46" s="279"/>
      <c r="F46" s="50"/>
      <c r="G46" s="518" t="s">
        <v>318</v>
      </c>
      <c r="H46" s="519"/>
      <c r="I46" s="29"/>
    </row>
    <row r="47" spans="1:9" x14ac:dyDescent="0.3">
      <c r="A47" s="27">
        <v>0.53819444444444442</v>
      </c>
      <c r="B47" s="47">
        <f>B50-1</f>
        <v>127</v>
      </c>
      <c r="C47" s="47">
        <f t="shared" ref="C47:F47" si="13">C50-1</f>
        <v>129</v>
      </c>
      <c r="D47" s="47">
        <f t="shared" si="13"/>
        <v>131</v>
      </c>
      <c r="E47" s="47">
        <f t="shared" si="13"/>
        <v>133</v>
      </c>
      <c r="F47" s="47">
        <f t="shared" si="13"/>
        <v>135</v>
      </c>
      <c r="G47" s="519"/>
      <c r="H47" s="519"/>
      <c r="I47" s="30"/>
    </row>
    <row r="48" spans="1:9" x14ac:dyDescent="0.3">
      <c r="A48" s="23">
        <v>0.54166666666666663</v>
      </c>
      <c r="B48" s="49" t="s">
        <v>316</v>
      </c>
      <c r="C48" s="49" t="s">
        <v>316</v>
      </c>
      <c r="D48" s="49" t="s">
        <v>316</v>
      </c>
      <c r="E48" s="49" t="s">
        <v>316</v>
      </c>
      <c r="F48" s="49" t="s">
        <v>316</v>
      </c>
      <c r="G48" s="519"/>
      <c r="H48" s="519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G49" s="519"/>
      <c r="H49" s="519"/>
      <c r="I49" s="29"/>
    </row>
    <row r="50" spans="1:13" x14ac:dyDescent="0.3">
      <c r="A50" s="27">
        <v>0.55902777777777779</v>
      </c>
      <c r="B50" s="53">
        <f>B105-1</f>
        <v>128</v>
      </c>
      <c r="C50" s="53">
        <f t="shared" ref="C50:F50" si="14">C105-1</f>
        <v>130</v>
      </c>
      <c r="D50" s="53">
        <f t="shared" si="14"/>
        <v>132</v>
      </c>
      <c r="E50" s="53">
        <f t="shared" si="14"/>
        <v>134</v>
      </c>
      <c r="F50" s="53">
        <f t="shared" si="14"/>
        <v>136</v>
      </c>
      <c r="G50" s="519"/>
      <c r="H50" s="519"/>
      <c r="I50" s="29"/>
    </row>
    <row r="51" spans="1:13" ht="15.6" customHeight="1" x14ac:dyDescent="0.3">
      <c r="A51" s="346">
        <v>0.5625</v>
      </c>
      <c r="B51" s="347" t="s">
        <v>19</v>
      </c>
      <c r="C51" s="347" t="s">
        <v>19</v>
      </c>
      <c r="D51" s="76" t="s">
        <v>19</v>
      </c>
      <c r="E51" s="76" t="s">
        <v>19</v>
      </c>
      <c r="F51" s="76" t="s">
        <v>19</v>
      </c>
      <c r="G51" s="519"/>
      <c r="H51" s="519"/>
      <c r="I51" s="28">
        <v>0.45833333333333331</v>
      </c>
    </row>
    <row r="52" spans="1:13" x14ac:dyDescent="0.3">
      <c r="A52" s="346">
        <v>0.56597222222222221</v>
      </c>
      <c r="B52" s="80"/>
      <c r="C52" s="72"/>
      <c r="G52" s="519"/>
      <c r="H52" s="519"/>
      <c r="I52" s="29"/>
    </row>
    <row r="53" spans="1:13" x14ac:dyDescent="0.3">
      <c r="A53" s="16">
        <v>0.57986111111111105</v>
      </c>
      <c r="B53" s="81">
        <f t="shared" ref="B53:F53" si="15">B91-1</f>
        <v>604</v>
      </c>
      <c r="C53" s="81">
        <f t="shared" si="15"/>
        <v>605</v>
      </c>
      <c r="D53" s="81">
        <f t="shared" si="15"/>
        <v>606</v>
      </c>
      <c r="E53" s="81">
        <f t="shared" si="15"/>
        <v>607</v>
      </c>
      <c r="F53" s="81">
        <f t="shared" si="15"/>
        <v>608</v>
      </c>
      <c r="G53" s="520"/>
      <c r="H53" s="227">
        <f>'[2]WEEK 21'!$H$118+1</f>
        <v>33</v>
      </c>
      <c r="I53" s="22"/>
    </row>
    <row r="54" spans="1:13" x14ac:dyDescent="0.3">
      <c r="A54" s="346">
        <v>0.58333333333333337</v>
      </c>
      <c r="B54" s="45" t="s">
        <v>13</v>
      </c>
      <c r="C54" s="45" t="s">
        <v>13</v>
      </c>
      <c r="D54" s="45" t="s">
        <v>13</v>
      </c>
      <c r="E54" s="45" t="s">
        <v>13</v>
      </c>
      <c r="F54" s="255" t="s">
        <v>13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346">
        <v>0.58680555555555558</v>
      </c>
      <c r="B55" s="377"/>
      <c r="C55" s="85"/>
      <c r="D55" s="46"/>
      <c r="F55" s="79"/>
      <c r="G55" s="242"/>
      <c r="H55" s="575" t="s">
        <v>277</v>
      </c>
      <c r="I55" s="29"/>
    </row>
    <row r="56" spans="1:13" x14ac:dyDescent="0.3">
      <c r="A56" s="346">
        <v>0.60069444444444442</v>
      </c>
      <c r="B56" s="81">
        <f t="shared" ref="B56:F56" si="16">B95-1</f>
        <v>929</v>
      </c>
      <c r="C56" s="81">
        <f t="shared" si="16"/>
        <v>930</v>
      </c>
      <c r="D56" s="53">
        <f t="shared" si="16"/>
        <v>931</v>
      </c>
      <c r="E56" s="81">
        <f t="shared" si="16"/>
        <v>932</v>
      </c>
      <c r="F56" s="108">
        <f t="shared" si="16"/>
        <v>933</v>
      </c>
      <c r="G56" s="127"/>
      <c r="H56" s="575"/>
      <c r="I56" s="32"/>
    </row>
    <row r="57" spans="1:13" x14ac:dyDescent="0.3">
      <c r="A57" s="16">
        <v>0.60416666666666663</v>
      </c>
      <c r="B57" s="54" t="s">
        <v>24</v>
      </c>
      <c r="C57" s="54" t="s">
        <v>24</v>
      </c>
      <c r="D57" s="54" t="s">
        <v>24</v>
      </c>
      <c r="E57" s="54" t="s">
        <v>24</v>
      </c>
      <c r="F57" s="107" t="s">
        <v>24</v>
      </c>
      <c r="G57" s="127"/>
      <c r="H57" s="575"/>
      <c r="I57" s="28">
        <v>0.5</v>
      </c>
    </row>
    <row r="58" spans="1:13" x14ac:dyDescent="0.3">
      <c r="A58" s="27">
        <v>0.60763888888888895</v>
      </c>
      <c r="F58" s="79"/>
      <c r="G58" s="127"/>
      <c r="H58" s="575"/>
      <c r="I58" s="29"/>
    </row>
    <row r="59" spans="1:13" x14ac:dyDescent="0.3">
      <c r="A59" s="18">
        <v>0.625</v>
      </c>
      <c r="F59" s="79"/>
      <c r="G59" s="164" t="s">
        <v>406</v>
      </c>
      <c r="H59" s="575"/>
      <c r="I59" s="28">
        <v>0.52083333333333337</v>
      </c>
    </row>
    <row r="60" spans="1:13" x14ac:dyDescent="0.3">
      <c r="A60" s="23">
        <v>0.64583333333333337</v>
      </c>
      <c r="F60" s="79"/>
      <c r="G60" s="127"/>
      <c r="H60" s="575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55"/>
      <c r="C61" s="55"/>
      <c r="D61" s="55"/>
      <c r="E61" s="55"/>
      <c r="F61" s="114"/>
      <c r="G61" s="160"/>
      <c r="H61" s="575"/>
      <c r="I61" s="28">
        <v>0.5625</v>
      </c>
    </row>
    <row r="62" spans="1:13" x14ac:dyDescent="0.3">
      <c r="A62" s="23">
        <v>0.68055555555555547</v>
      </c>
      <c r="B62" s="55"/>
      <c r="C62" s="55"/>
      <c r="D62" s="55"/>
      <c r="E62" s="55"/>
      <c r="F62" s="114"/>
      <c r="G62" s="150"/>
      <c r="H62" s="141"/>
      <c r="I62" s="29"/>
    </row>
    <row r="63" spans="1:13" x14ac:dyDescent="0.3">
      <c r="A63" s="27">
        <v>0.68402777777777779</v>
      </c>
      <c r="B63" s="102" t="s">
        <v>227</v>
      </c>
      <c r="C63" s="102" t="s">
        <v>178</v>
      </c>
      <c r="D63" s="102" t="s">
        <v>197</v>
      </c>
      <c r="E63" s="102" t="s">
        <v>95</v>
      </c>
      <c r="F63" s="428" t="s">
        <v>144</v>
      </c>
      <c r="G63" s="224"/>
      <c r="H63" s="127"/>
      <c r="I63" s="30"/>
    </row>
    <row r="64" spans="1:13" x14ac:dyDescent="0.3">
      <c r="A64" s="23">
        <v>0.6875</v>
      </c>
      <c r="F64" s="79"/>
      <c r="G64" s="224" t="s">
        <v>180</v>
      </c>
      <c r="H64" s="143" t="s">
        <v>180</v>
      </c>
      <c r="I64" s="28">
        <v>0.58333333333333337</v>
      </c>
    </row>
    <row r="65" spans="1:9" x14ac:dyDescent="0.3">
      <c r="A65" s="23">
        <v>0.69097222222222221</v>
      </c>
      <c r="F65" s="79"/>
      <c r="G65" s="154"/>
      <c r="H65" s="127"/>
      <c r="I65" s="29"/>
    </row>
    <row r="66" spans="1:9" x14ac:dyDescent="0.3">
      <c r="A66" s="23">
        <v>0.69444444444444453</v>
      </c>
      <c r="F66" s="79"/>
      <c r="G66" s="174"/>
      <c r="H66" s="127"/>
      <c r="I66" s="29"/>
    </row>
    <row r="67" spans="1:9" x14ac:dyDescent="0.3">
      <c r="A67" s="23">
        <v>0.70833333333333337</v>
      </c>
      <c r="B67" s="56"/>
      <c r="C67" s="56"/>
      <c r="D67" s="56"/>
      <c r="E67" s="56"/>
      <c r="F67" s="95"/>
      <c r="G67" s="224"/>
      <c r="H67" s="143"/>
      <c r="I67" s="30"/>
    </row>
    <row r="68" spans="1:9" x14ac:dyDescent="0.3">
      <c r="A68" s="23">
        <v>0.71527777777777779</v>
      </c>
      <c r="B68" s="57"/>
      <c r="C68" s="57"/>
      <c r="D68" s="57"/>
      <c r="E68" s="57"/>
      <c r="F68" s="287"/>
      <c r="G68" s="170"/>
      <c r="H68" s="145"/>
      <c r="I68" s="28">
        <v>0.60416666666666663</v>
      </c>
    </row>
    <row r="69" spans="1:9" x14ac:dyDescent="0.3">
      <c r="A69" s="23">
        <v>0.72222222222222221</v>
      </c>
      <c r="F69" s="79"/>
      <c r="G69" s="210">
        <f>H69-1</f>
        <v>160</v>
      </c>
      <c r="H69" s="144">
        <f>F102</f>
        <v>161</v>
      </c>
      <c r="I69" s="29"/>
    </row>
    <row r="70" spans="1:9" ht="30.45" customHeight="1" x14ac:dyDescent="0.3">
      <c r="A70" s="23">
        <v>0.72569444444444453</v>
      </c>
      <c r="B70" s="92"/>
      <c r="C70" s="92"/>
      <c r="D70" s="92"/>
      <c r="E70" s="92"/>
      <c r="F70" s="381"/>
      <c r="G70" s="156" t="s">
        <v>350</v>
      </c>
      <c r="H70" s="135" t="s">
        <v>350</v>
      </c>
      <c r="I70" s="29"/>
    </row>
    <row r="71" spans="1:9" ht="16.95" customHeight="1" x14ac:dyDescent="0.3">
      <c r="A71" s="23"/>
      <c r="B71" s="422"/>
      <c r="C71" s="422"/>
      <c r="D71" s="422"/>
      <c r="E71" s="422"/>
      <c r="F71" s="91"/>
      <c r="G71" s="172">
        <f>G73-1</f>
        <v>40</v>
      </c>
      <c r="H71" s="229">
        <f>H75-1</f>
        <v>41</v>
      </c>
      <c r="I71" s="29"/>
    </row>
    <row r="72" spans="1:9" ht="25.5" customHeight="1" x14ac:dyDescent="0.3">
      <c r="A72" s="16">
        <v>0.72916666666666663</v>
      </c>
      <c r="B72" s="257" t="s">
        <v>350</v>
      </c>
      <c r="C72" s="257" t="s">
        <v>350</v>
      </c>
      <c r="D72" s="257" t="s">
        <v>350</v>
      </c>
      <c r="E72" s="257" t="s">
        <v>350</v>
      </c>
      <c r="F72" s="257" t="s">
        <v>350</v>
      </c>
      <c r="G72" s="186" t="s">
        <v>391</v>
      </c>
      <c r="H72" s="186" t="s">
        <v>391</v>
      </c>
      <c r="I72" s="28">
        <v>0.625</v>
      </c>
    </row>
    <row r="73" spans="1:9" ht="27" customHeight="1" x14ac:dyDescent="0.3">
      <c r="A73" s="16">
        <v>0.73263888888888884</v>
      </c>
      <c r="B73" s="94"/>
      <c r="C73" s="94"/>
      <c r="D73" s="94"/>
      <c r="E73" s="94"/>
      <c r="F73" s="94"/>
      <c r="G73" s="176">
        <f>'[2]WEEK 22'!$F$86+1</f>
        <v>41</v>
      </c>
      <c r="H73" s="176"/>
      <c r="I73" s="29"/>
    </row>
    <row r="74" spans="1:9" ht="30" customHeight="1" x14ac:dyDescent="0.3">
      <c r="A74" s="16">
        <v>0.74652777777777779</v>
      </c>
      <c r="B74" s="95"/>
      <c r="C74" s="95"/>
      <c r="D74" s="95"/>
      <c r="E74" s="95"/>
      <c r="F74" s="95"/>
      <c r="G74" s="140" t="s">
        <v>190</v>
      </c>
      <c r="H74" s="164"/>
      <c r="I74" s="29"/>
    </row>
    <row r="75" spans="1:9" x14ac:dyDescent="0.3">
      <c r="A75" s="37"/>
      <c r="B75" s="95">
        <f t="shared" ref="B75:F75" si="17">B87-1</f>
        <v>35</v>
      </c>
      <c r="C75" s="95">
        <f t="shared" si="17"/>
        <v>36</v>
      </c>
      <c r="D75" s="95">
        <f t="shared" si="17"/>
        <v>37</v>
      </c>
      <c r="E75" s="95">
        <f t="shared" si="17"/>
        <v>38</v>
      </c>
      <c r="F75" s="95">
        <f t="shared" si="17"/>
        <v>39</v>
      </c>
      <c r="G75" s="174">
        <f>G78-1</f>
        <v>210</v>
      </c>
      <c r="H75" s="185">
        <f>G73+1</f>
        <v>42</v>
      </c>
      <c r="I75" s="30"/>
    </row>
    <row r="76" spans="1:9" x14ac:dyDescent="0.3">
      <c r="A76" s="16">
        <v>0.75</v>
      </c>
      <c r="B76" s="54" t="s">
        <v>191</v>
      </c>
      <c r="C76" s="54" t="s">
        <v>191</v>
      </c>
      <c r="D76" s="54" t="s">
        <v>191</v>
      </c>
      <c r="E76" s="107" t="s">
        <v>191</v>
      </c>
      <c r="F76" s="107" t="s">
        <v>191</v>
      </c>
      <c r="G76" s="158" t="s">
        <v>191</v>
      </c>
      <c r="H76" s="159" t="s">
        <v>191</v>
      </c>
      <c r="I76" s="28">
        <v>0.64583333333333337</v>
      </c>
    </row>
    <row r="77" spans="1:9" x14ac:dyDescent="0.3">
      <c r="A77" s="31"/>
      <c r="B77" s="61">
        <f>'WEEK 21'!H77+1</f>
        <v>206</v>
      </c>
      <c r="C77" s="61">
        <f>B77+1</f>
        <v>207</v>
      </c>
      <c r="D77" s="61">
        <f>C77+1</f>
        <v>208</v>
      </c>
      <c r="E77" s="119">
        <f>D77+1</f>
        <v>209</v>
      </c>
      <c r="F77" s="119">
        <f t="shared" ref="F77" si="18">E77+1</f>
        <v>210</v>
      </c>
      <c r="G77" s="176"/>
      <c r="H77" s="184">
        <f>G78+1</f>
        <v>212</v>
      </c>
      <c r="I77" s="30"/>
    </row>
    <row r="78" spans="1:9" x14ac:dyDescent="0.3">
      <c r="A78" s="16">
        <v>0.76736111111111116</v>
      </c>
      <c r="B78" s="49" t="s">
        <v>16</v>
      </c>
      <c r="C78" s="96" t="s">
        <v>16</v>
      </c>
      <c r="D78" s="49" t="s">
        <v>16</v>
      </c>
      <c r="E78" s="49" t="s">
        <v>16</v>
      </c>
      <c r="F78" s="266" t="s">
        <v>16</v>
      </c>
      <c r="G78" s="189">
        <f>'[2]WEEK 22'!$F$76+1</f>
        <v>211</v>
      </c>
      <c r="H78" s="201" t="s">
        <v>16</v>
      </c>
      <c r="I78" s="29"/>
    </row>
    <row r="79" spans="1:9" x14ac:dyDescent="0.3">
      <c r="A79" s="16"/>
      <c r="B79" s="53">
        <f>B82-1</f>
        <v>330</v>
      </c>
      <c r="C79" s="78">
        <f>B79+1</f>
        <v>331</v>
      </c>
      <c r="D79" s="53">
        <f>C79+1</f>
        <v>332</v>
      </c>
      <c r="E79" s="53">
        <f>D79+1</f>
        <v>333</v>
      </c>
      <c r="F79" s="108">
        <f t="shared" ref="F79" si="19">E79+1</f>
        <v>334</v>
      </c>
      <c r="G79" s="177" t="s">
        <v>30</v>
      </c>
      <c r="H79" s="153">
        <f>H82-1</f>
        <v>336</v>
      </c>
      <c r="I79" s="29"/>
    </row>
    <row r="80" spans="1:9" x14ac:dyDescent="0.3">
      <c r="A80" s="16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06" t="s">
        <v>30</v>
      </c>
      <c r="G80" s="127"/>
      <c r="H80" s="177" t="s">
        <v>30</v>
      </c>
      <c r="I80" s="28">
        <v>0.66666666666666663</v>
      </c>
    </row>
    <row r="81" spans="1:12" x14ac:dyDescent="0.3">
      <c r="A81" s="16"/>
      <c r="B81" s="46"/>
      <c r="C81" s="46"/>
      <c r="D81" s="85"/>
      <c r="E81" s="85"/>
      <c r="F81" s="85"/>
      <c r="G81" s="432">
        <f>'[2]WEEK 22'!$F$82+1</f>
        <v>336</v>
      </c>
      <c r="H81" s="180"/>
      <c r="I81" s="29"/>
    </row>
    <row r="82" spans="1:12" ht="28.95" customHeight="1" x14ac:dyDescent="0.3">
      <c r="A82" s="23">
        <v>0.78611111111111109</v>
      </c>
      <c r="B82" s="61">
        <f>'WEEK 21'!H83+1</f>
        <v>331</v>
      </c>
      <c r="C82" s="61">
        <f>B82+1</f>
        <v>332</v>
      </c>
      <c r="D82" s="61">
        <f>C82+1</f>
        <v>333</v>
      </c>
      <c r="E82" s="61">
        <f>D82+1</f>
        <v>334</v>
      </c>
      <c r="F82" s="61">
        <f>F79+1</f>
        <v>335</v>
      </c>
      <c r="G82" s="135" t="s">
        <v>13</v>
      </c>
      <c r="H82" s="176">
        <f>G81+1</f>
        <v>337</v>
      </c>
      <c r="I82" s="30"/>
    </row>
    <row r="83" spans="1:12" x14ac:dyDescent="0.3">
      <c r="A83" s="23"/>
      <c r="B83" s="61"/>
      <c r="C83" s="61"/>
      <c r="D83" s="61"/>
      <c r="E83" s="61"/>
      <c r="F83" s="61"/>
      <c r="G83" s="174">
        <f>G85-1</f>
        <v>934</v>
      </c>
      <c r="H83" s="176"/>
      <c r="I83" s="29"/>
    </row>
    <row r="84" spans="1:12" ht="28.5" customHeight="1" x14ac:dyDescent="0.3">
      <c r="A84" s="27">
        <v>0.79166666666666663</v>
      </c>
      <c r="B84" s="64" t="s">
        <v>351</v>
      </c>
      <c r="C84" s="64" t="s">
        <v>351</v>
      </c>
      <c r="D84" s="64" t="s">
        <v>351</v>
      </c>
      <c r="E84" s="64" t="s">
        <v>351</v>
      </c>
      <c r="F84" s="64" t="s">
        <v>351</v>
      </c>
      <c r="G84" s="193" t="s">
        <v>37</v>
      </c>
      <c r="H84" s="179" t="s">
        <v>37</v>
      </c>
      <c r="I84" s="28">
        <v>0.6875</v>
      </c>
    </row>
    <row r="85" spans="1:12" ht="24" customHeight="1" x14ac:dyDescent="0.3">
      <c r="A85" s="27"/>
      <c r="D85" s="72"/>
      <c r="E85" s="72"/>
      <c r="F85" s="72"/>
      <c r="G85" s="185">
        <f>'[2]WEEK 22'!$F$94+1</f>
        <v>935</v>
      </c>
      <c r="H85" s="185">
        <f>G85+1</f>
        <v>936</v>
      </c>
      <c r="I85" s="29"/>
    </row>
    <row r="86" spans="1:12" ht="27" customHeight="1" x14ac:dyDescent="0.3">
      <c r="A86" s="35">
        <v>0.80902777777777779</v>
      </c>
      <c r="D86" s="72"/>
      <c r="E86" s="72"/>
      <c r="F86" s="72"/>
      <c r="G86" s="139" t="s">
        <v>19</v>
      </c>
      <c r="H86" s="139" t="s">
        <v>19</v>
      </c>
      <c r="I86" s="30"/>
    </row>
    <row r="87" spans="1:12" ht="27.45" customHeight="1" x14ac:dyDescent="0.3">
      <c r="A87" s="18"/>
      <c r="B87" s="66">
        <f>'WEEK 21'!H87+1</f>
        <v>36</v>
      </c>
      <c r="C87" s="66">
        <f>B87+1</f>
        <v>37</v>
      </c>
      <c r="D87" s="66">
        <f>C87+1</f>
        <v>38</v>
      </c>
      <c r="E87" s="66">
        <f>D87+1</f>
        <v>39</v>
      </c>
      <c r="F87" s="66">
        <f t="shared" ref="F87" si="20">E87+1</f>
        <v>40</v>
      </c>
      <c r="G87" s="136">
        <f>G91-1</f>
        <v>609</v>
      </c>
      <c r="H87" s="136">
        <f>H91-1</f>
        <v>610</v>
      </c>
      <c r="I87" s="29"/>
    </row>
    <row r="88" spans="1:12" x14ac:dyDescent="0.3">
      <c r="A88" s="27">
        <v>0.8125</v>
      </c>
      <c r="B88" s="64" t="s">
        <v>32</v>
      </c>
      <c r="C88" s="64" t="s">
        <v>32</v>
      </c>
      <c r="D88" s="64" t="s">
        <v>32</v>
      </c>
      <c r="E88" s="64" t="s">
        <v>32</v>
      </c>
      <c r="F88" s="64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G89" s="127"/>
      <c r="H89" s="127"/>
      <c r="I89" s="29"/>
    </row>
    <row r="90" spans="1:12" x14ac:dyDescent="0.3">
      <c r="A90" s="27">
        <v>0.82986111111111116</v>
      </c>
      <c r="B90" s="57"/>
      <c r="C90" s="57"/>
      <c r="D90" s="80"/>
      <c r="E90" s="57"/>
      <c r="F90" s="57"/>
      <c r="G90" s="127"/>
      <c r="H90" s="127"/>
      <c r="I90" s="29"/>
    </row>
    <row r="91" spans="1:12" x14ac:dyDescent="0.3">
      <c r="A91" s="36"/>
      <c r="B91" s="67">
        <f>'WEEK 21'!H91+1</f>
        <v>605</v>
      </c>
      <c r="C91" s="67">
        <f>B91+1</f>
        <v>606</v>
      </c>
      <c r="D91" s="98">
        <f>C91+1</f>
        <v>607</v>
      </c>
      <c r="E91" s="67">
        <f>D91+1</f>
        <v>608</v>
      </c>
      <c r="F91" s="67">
        <f t="shared" ref="F91:H91" si="21">E91+1</f>
        <v>609</v>
      </c>
      <c r="G91" s="176">
        <f t="shared" si="21"/>
        <v>610</v>
      </c>
      <c r="H91" s="185">
        <f t="shared" si="21"/>
        <v>611</v>
      </c>
      <c r="I91" s="30"/>
    </row>
    <row r="92" spans="1:12" x14ac:dyDescent="0.3">
      <c r="A92" s="23">
        <v>0.83333333333333337</v>
      </c>
      <c r="B92" s="65" t="s">
        <v>37</v>
      </c>
      <c r="C92" s="105" t="s">
        <v>37</v>
      </c>
      <c r="D92" s="105" t="s">
        <v>37</v>
      </c>
      <c r="E92" s="105" t="s">
        <v>37</v>
      </c>
      <c r="F92" s="258" t="s">
        <v>37</v>
      </c>
      <c r="G92" s="158" t="s">
        <v>388</v>
      </c>
      <c r="H92" s="159" t="s">
        <v>388</v>
      </c>
      <c r="I92" s="28">
        <v>0.72916666666666663</v>
      </c>
    </row>
    <row r="93" spans="1:12" x14ac:dyDescent="0.3">
      <c r="A93" s="23">
        <v>0.83680555555555547</v>
      </c>
      <c r="F93" s="79"/>
      <c r="G93" s="127"/>
      <c r="I93" s="29"/>
    </row>
    <row r="94" spans="1:12" x14ac:dyDescent="0.3">
      <c r="A94" s="23">
        <v>0.85069444444444453</v>
      </c>
      <c r="B94" s="101"/>
      <c r="C94" s="101"/>
      <c r="D94" s="101"/>
      <c r="E94" s="101"/>
      <c r="F94" s="100"/>
      <c r="G94" s="127"/>
      <c r="I94" s="29"/>
    </row>
    <row r="95" spans="1:12" x14ac:dyDescent="0.3">
      <c r="A95" s="27"/>
      <c r="B95" s="67">
        <f>'WEEK 21'!H95+1</f>
        <v>930</v>
      </c>
      <c r="C95" s="67">
        <f>B95+1</f>
        <v>931</v>
      </c>
      <c r="D95" s="67">
        <f>C95+1</f>
        <v>932</v>
      </c>
      <c r="E95" s="67">
        <f>D95+1</f>
        <v>933</v>
      </c>
      <c r="F95" s="98">
        <f t="shared" ref="F95" si="22">E95+1</f>
        <v>934</v>
      </c>
      <c r="G95" s="176">
        <v>1</v>
      </c>
      <c r="H95" s="184">
        <f>G99+1</f>
        <v>3</v>
      </c>
      <c r="I95" s="30"/>
      <c r="L95" s="25"/>
    </row>
    <row r="96" spans="1:12" x14ac:dyDescent="0.3">
      <c r="A96" s="27">
        <v>0.85416666666666663</v>
      </c>
      <c r="B96" s="102" t="s">
        <v>349</v>
      </c>
      <c r="C96" s="102" t="s">
        <v>349</v>
      </c>
      <c r="D96" s="102" t="s">
        <v>349</v>
      </c>
      <c r="E96" s="102" t="s">
        <v>349</v>
      </c>
      <c r="F96" s="428" t="s">
        <v>349</v>
      </c>
      <c r="G96" s="176"/>
      <c r="H96" s="341" t="s">
        <v>388</v>
      </c>
      <c r="I96" s="28">
        <v>0.75</v>
      </c>
      <c r="L96" s="21"/>
    </row>
    <row r="97" spans="1:9" x14ac:dyDescent="0.3">
      <c r="A97" s="27">
        <v>0.85763888888888884</v>
      </c>
      <c r="F97" s="79"/>
      <c r="G97" s="158" t="s">
        <v>388</v>
      </c>
      <c r="I97" s="29"/>
    </row>
    <row r="98" spans="1:9" x14ac:dyDescent="0.3">
      <c r="A98" s="27">
        <v>0.87152777777777779</v>
      </c>
      <c r="B98" s="103"/>
      <c r="C98" s="104"/>
      <c r="D98" s="104"/>
      <c r="E98" s="101"/>
      <c r="F98" s="100"/>
      <c r="G98" s="190"/>
      <c r="H98" s="433"/>
      <c r="I98" s="29"/>
    </row>
    <row r="99" spans="1:9" x14ac:dyDescent="0.3">
      <c r="A99" s="36"/>
      <c r="B99" s="67">
        <f>'WEEK 21'!H99+1</f>
        <v>57</v>
      </c>
      <c r="C99" s="67">
        <f>B99+1</f>
        <v>58</v>
      </c>
      <c r="D99" s="67">
        <f t="shared" ref="D99:F99" si="23">C99+1</f>
        <v>59</v>
      </c>
      <c r="E99" s="67">
        <f t="shared" si="23"/>
        <v>60</v>
      </c>
      <c r="F99" s="98">
        <f t="shared" si="23"/>
        <v>61</v>
      </c>
      <c r="G99" s="176">
        <f>G95+1</f>
        <v>2</v>
      </c>
      <c r="H99" s="184">
        <f>H95+1</f>
        <v>4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18" t="s">
        <v>179</v>
      </c>
      <c r="G100" s="216"/>
      <c r="H100" s="186" t="s">
        <v>314</v>
      </c>
      <c r="I100" s="28">
        <v>0.77083333333333337</v>
      </c>
    </row>
    <row r="101" spans="1:9" ht="15.6" customHeight="1" x14ac:dyDescent="0.3">
      <c r="A101" s="23">
        <v>0.88124999999999998</v>
      </c>
      <c r="B101" s="65"/>
      <c r="C101" s="65"/>
      <c r="D101" s="65"/>
      <c r="E101" s="65"/>
      <c r="F101" s="113"/>
      <c r="G101" s="186" t="s">
        <v>317</v>
      </c>
      <c r="H101" s="316"/>
      <c r="I101" s="29"/>
    </row>
    <row r="102" spans="1:9" x14ac:dyDescent="0.3">
      <c r="A102" s="37"/>
      <c r="B102" s="67">
        <f>'WEEK 21'!F103+1</f>
        <v>157</v>
      </c>
      <c r="C102" s="67">
        <f>B102+1</f>
        <v>158</v>
      </c>
      <c r="D102" s="67">
        <f t="shared" ref="D102:F102" si="24">C102+1</f>
        <v>159</v>
      </c>
      <c r="E102" s="67">
        <f t="shared" si="24"/>
        <v>160</v>
      </c>
      <c r="F102" s="98">
        <f t="shared" si="24"/>
        <v>161</v>
      </c>
      <c r="G102" s="176"/>
      <c r="H102" s="176">
        <f>'[2]WEEK 22'!$F$108+1</f>
        <v>139</v>
      </c>
      <c r="I102" s="29"/>
    </row>
    <row r="103" spans="1:9" x14ac:dyDescent="0.3">
      <c r="A103" s="23">
        <v>0.89583333333333337</v>
      </c>
      <c r="B103" s="64" t="s">
        <v>315</v>
      </c>
      <c r="C103" s="64" t="s">
        <v>315</v>
      </c>
      <c r="D103" s="64" t="s">
        <v>314</v>
      </c>
      <c r="E103" s="64" t="s">
        <v>314</v>
      </c>
      <c r="F103" s="118" t="s">
        <v>314</v>
      </c>
      <c r="G103" s="216"/>
      <c r="H103" s="186" t="s">
        <v>314</v>
      </c>
      <c r="I103" s="29">
        <v>0.79166666666666663</v>
      </c>
    </row>
    <row r="104" spans="1:9" x14ac:dyDescent="0.3">
      <c r="A104" s="23">
        <v>0.91319444444444453</v>
      </c>
      <c r="B104" s="106"/>
      <c r="C104" s="106"/>
      <c r="D104" s="282"/>
      <c r="E104" s="282"/>
      <c r="F104" s="429"/>
      <c r="G104" s="316"/>
      <c r="H104" s="316"/>
      <c r="I104" s="29"/>
    </row>
    <row r="105" spans="1:9" x14ac:dyDescent="0.3">
      <c r="A105" s="34"/>
      <c r="B105" s="66">
        <f>'WEEK 21'!F110+1</f>
        <v>129</v>
      </c>
      <c r="C105" s="66">
        <f>B108+1</f>
        <v>131</v>
      </c>
      <c r="D105" s="66">
        <f>C108+1</f>
        <v>133</v>
      </c>
      <c r="E105" s="66">
        <f t="shared" ref="E105:F105" si="25">D108+1</f>
        <v>135</v>
      </c>
      <c r="F105" s="274">
        <f t="shared" si="25"/>
        <v>137</v>
      </c>
      <c r="G105" s="176">
        <f>'WEEK 21'!H110+1</f>
        <v>33</v>
      </c>
      <c r="H105" s="185">
        <f>H102+1</f>
        <v>140</v>
      </c>
      <c r="I105" s="30"/>
    </row>
    <row r="106" spans="1:9" x14ac:dyDescent="0.3">
      <c r="A106" s="23">
        <v>0.91666666666666663</v>
      </c>
      <c r="B106" s="64" t="s">
        <v>315</v>
      </c>
      <c r="C106" s="64" t="s">
        <v>315</v>
      </c>
      <c r="D106" s="64" t="s">
        <v>315</v>
      </c>
      <c r="E106" s="64" t="s">
        <v>315</v>
      </c>
      <c r="F106" s="118" t="s">
        <v>315</v>
      </c>
      <c r="G106" s="176"/>
      <c r="H106" s="158" t="s">
        <v>24</v>
      </c>
      <c r="I106" s="28">
        <v>0.8125</v>
      </c>
    </row>
    <row r="107" spans="1:9" x14ac:dyDescent="0.3">
      <c r="A107" s="38">
        <v>0.93055555555555547</v>
      </c>
      <c r="B107" s="282"/>
      <c r="C107" s="282"/>
      <c r="D107" s="282"/>
      <c r="E107" s="282"/>
      <c r="F107" s="429"/>
      <c r="G107" s="316"/>
      <c r="H107" s="316"/>
      <c r="I107" s="29"/>
    </row>
    <row r="108" spans="1:9" x14ac:dyDescent="0.3">
      <c r="A108" s="39">
        <v>0.93402777777777779</v>
      </c>
      <c r="B108" s="66">
        <f>B105+1</f>
        <v>130</v>
      </c>
      <c r="C108" s="66">
        <f>C105+1</f>
        <v>132</v>
      </c>
      <c r="D108" s="106">
        <f>D105+1</f>
        <v>134</v>
      </c>
      <c r="E108" s="106">
        <f t="shared" ref="E108:F108" si="26">E105+1</f>
        <v>136</v>
      </c>
      <c r="F108" s="273">
        <f t="shared" si="26"/>
        <v>138</v>
      </c>
      <c r="G108" s="176"/>
      <c r="H108" s="127"/>
      <c r="I108" s="30"/>
    </row>
    <row r="109" spans="1:9" x14ac:dyDescent="0.3">
      <c r="A109" s="23">
        <v>0.9375</v>
      </c>
      <c r="B109" s="54" t="s">
        <v>24</v>
      </c>
      <c r="C109" s="54" t="s">
        <v>24</v>
      </c>
      <c r="D109" s="54" t="s">
        <v>24</v>
      </c>
      <c r="E109" s="54" t="s">
        <v>24</v>
      </c>
      <c r="F109" s="107" t="s">
        <v>24</v>
      </c>
      <c r="G109" s="176"/>
      <c r="H109" s="127"/>
      <c r="I109" s="28">
        <v>0.83333333333333337</v>
      </c>
    </row>
    <row r="110" spans="1:9" x14ac:dyDescent="0.3">
      <c r="A110" s="23"/>
      <c r="B110" s="61"/>
      <c r="C110" s="61"/>
      <c r="D110" s="61"/>
      <c r="E110" s="61"/>
      <c r="F110" s="119"/>
      <c r="G110" s="176"/>
      <c r="H110" s="176"/>
      <c r="I110" s="28"/>
    </row>
    <row r="111" spans="1:9" x14ac:dyDescent="0.3">
      <c r="A111" s="23"/>
      <c r="B111" s="61"/>
      <c r="C111" s="61"/>
      <c r="D111" s="61"/>
      <c r="E111" s="61"/>
      <c r="F111" s="119"/>
      <c r="G111" s="176"/>
      <c r="H111" s="176"/>
      <c r="I111" s="28"/>
    </row>
    <row r="112" spans="1:9" x14ac:dyDescent="0.3">
      <c r="A112" s="23">
        <v>0.95833333333333337</v>
      </c>
      <c r="F112" s="79"/>
      <c r="G112" s="199"/>
      <c r="H112" s="127"/>
      <c r="I112" s="28">
        <v>0.85416666666666663</v>
      </c>
    </row>
    <row r="113" spans="1:9" x14ac:dyDescent="0.3">
      <c r="A113" s="18">
        <v>0.96527777777777779</v>
      </c>
      <c r="F113" s="79"/>
      <c r="G113" s="176" t="s">
        <v>24</v>
      </c>
      <c r="H113" s="127"/>
      <c r="I113" s="28"/>
    </row>
    <row r="114" spans="1:9" s="40" customFormat="1" x14ac:dyDescent="0.3">
      <c r="A114" s="18">
        <v>0.97916666666666663</v>
      </c>
      <c r="B114" s="55"/>
      <c r="C114" s="55"/>
      <c r="D114" s="55"/>
      <c r="E114" s="55"/>
      <c r="F114" s="114"/>
      <c r="G114" s="191"/>
      <c r="H114" s="191" t="s">
        <v>407</v>
      </c>
      <c r="I114" s="28">
        <v>0.875</v>
      </c>
    </row>
    <row r="115" spans="1:9" x14ac:dyDescent="0.3">
      <c r="A115" s="23">
        <v>0</v>
      </c>
      <c r="F115" s="79"/>
      <c r="G115" s="127"/>
      <c r="H115" s="127"/>
      <c r="I115" s="28">
        <v>0.89583333333333337</v>
      </c>
    </row>
    <row r="116" spans="1:9" x14ac:dyDescent="0.3">
      <c r="A116" s="23">
        <v>6.9444444444444441E-3</v>
      </c>
      <c r="F116" s="79"/>
      <c r="G116" s="127"/>
      <c r="H116" s="199"/>
      <c r="I116" s="29"/>
    </row>
    <row r="117" spans="1:9" x14ac:dyDescent="0.3">
      <c r="A117" s="23">
        <v>1.0416666666666666E-2</v>
      </c>
      <c r="B117" s="55"/>
      <c r="C117" s="55"/>
      <c r="D117" s="55"/>
      <c r="E117" s="55"/>
      <c r="F117" s="114"/>
      <c r="G117" s="191" t="s">
        <v>70</v>
      </c>
      <c r="H117" s="512" t="s">
        <v>180</v>
      </c>
      <c r="I117" s="30"/>
    </row>
    <row r="118" spans="1:9" x14ac:dyDescent="0.3">
      <c r="A118" s="23">
        <v>2.0833333333333332E-2</v>
      </c>
      <c r="B118" s="102" t="s">
        <v>239</v>
      </c>
      <c r="C118" s="102" t="s">
        <v>82</v>
      </c>
      <c r="D118" s="102" t="s">
        <v>235</v>
      </c>
      <c r="E118" s="102" t="s">
        <v>237</v>
      </c>
      <c r="F118" s="428" t="s">
        <v>204</v>
      </c>
      <c r="G118" s="127"/>
      <c r="H118" s="513"/>
      <c r="I118" s="28">
        <v>0.91666666666666663</v>
      </c>
    </row>
    <row r="119" spans="1:9" x14ac:dyDescent="0.3">
      <c r="A119" s="23">
        <v>2.7777777777777776E-2</v>
      </c>
      <c r="F119" s="79"/>
      <c r="G119" s="127"/>
      <c r="H119" s="513"/>
      <c r="I119" s="29"/>
    </row>
    <row r="120" spans="1:9" ht="15.6" customHeight="1" x14ac:dyDescent="0.3">
      <c r="A120" s="23">
        <v>3.4722222222222224E-2</v>
      </c>
      <c r="F120" s="79"/>
      <c r="G120" s="127"/>
      <c r="H120" s="513"/>
      <c r="I120" s="29"/>
    </row>
    <row r="121" spans="1:9" x14ac:dyDescent="0.3">
      <c r="A121" s="41">
        <v>3.8194444444444441E-2</v>
      </c>
      <c r="F121" s="79"/>
      <c r="G121" s="127"/>
      <c r="H121" s="513"/>
      <c r="I121" s="30"/>
    </row>
    <row r="122" spans="1:9" x14ac:dyDescent="0.3">
      <c r="A122" s="23">
        <v>4.1666666666666664E-2</v>
      </c>
      <c r="B122" s="46"/>
      <c r="C122" s="46"/>
      <c r="D122" s="46"/>
      <c r="E122" s="46"/>
      <c r="F122" s="83"/>
      <c r="G122" s="137"/>
      <c r="H122" s="513"/>
      <c r="I122" s="28">
        <v>0.9375</v>
      </c>
    </row>
    <row r="123" spans="1:9" x14ac:dyDescent="0.3">
      <c r="A123" s="27">
        <v>4.5138888888888888E-2</v>
      </c>
      <c r="B123" s="56"/>
      <c r="C123" s="56"/>
      <c r="D123" s="56"/>
      <c r="E123" s="56"/>
      <c r="F123" s="95"/>
      <c r="G123" s="144"/>
      <c r="H123" s="513"/>
      <c r="I123" s="30"/>
    </row>
    <row r="124" spans="1:9" x14ac:dyDescent="0.3">
      <c r="A124" s="27">
        <v>5.6944444444444443E-2</v>
      </c>
      <c r="B124" s="56"/>
      <c r="C124" s="56"/>
      <c r="D124" s="56"/>
      <c r="E124" s="56"/>
      <c r="F124" s="95"/>
      <c r="G124" s="144"/>
      <c r="H124" s="513"/>
      <c r="I124" s="29"/>
    </row>
    <row r="125" spans="1:9" x14ac:dyDescent="0.3">
      <c r="A125" s="27">
        <v>5.9027777777777783E-2</v>
      </c>
      <c r="B125" s="56"/>
      <c r="C125" s="56"/>
      <c r="D125" s="56"/>
      <c r="E125" s="56"/>
      <c r="F125" s="95"/>
      <c r="G125" s="144"/>
      <c r="H125" s="513"/>
      <c r="I125" s="29"/>
    </row>
    <row r="126" spans="1:9" x14ac:dyDescent="0.3">
      <c r="A126" s="23">
        <v>6.25E-2</v>
      </c>
      <c r="B126" s="45" t="s">
        <v>316</v>
      </c>
      <c r="C126" s="255" t="s">
        <v>316</v>
      </c>
      <c r="D126" s="255" t="s">
        <v>316</v>
      </c>
      <c r="E126" s="255" t="s">
        <v>316</v>
      </c>
      <c r="F126" s="255" t="s">
        <v>316</v>
      </c>
      <c r="G126" s="512" t="s">
        <v>16</v>
      </c>
      <c r="H126" s="513"/>
      <c r="I126" s="28">
        <v>0.95833333333333337</v>
      </c>
    </row>
    <row r="127" spans="1:9" x14ac:dyDescent="0.3">
      <c r="A127" s="27">
        <v>7.2916666666666671E-2</v>
      </c>
      <c r="C127" s="79"/>
      <c r="D127" s="79"/>
      <c r="F127" s="75"/>
      <c r="G127" s="513"/>
      <c r="H127" s="513"/>
      <c r="I127" s="30"/>
    </row>
    <row r="128" spans="1:9" x14ac:dyDescent="0.3">
      <c r="A128" s="27">
        <v>7.9861111111111105E-2</v>
      </c>
      <c r="B128" s="53">
        <f>B105</f>
        <v>129</v>
      </c>
      <c r="C128" s="53">
        <f t="shared" ref="C128:F128" si="27">C105</f>
        <v>131</v>
      </c>
      <c r="D128" s="53">
        <f t="shared" si="27"/>
        <v>133</v>
      </c>
      <c r="E128" s="53">
        <f t="shared" si="27"/>
        <v>135</v>
      </c>
      <c r="F128" s="108">
        <f t="shared" si="27"/>
        <v>137</v>
      </c>
      <c r="G128" s="513"/>
      <c r="H128" s="513"/>
      <c r="I128" s="29"/>
    </row>
    <row r="129" spans="1:9" x14ac:dyDescent="0.3">
      <c r="A129" s="18">
        <v>8.3333333333333329E-2</v>
      </c>
      <c r="B129" s="45" t="s">
        <v>316</v>
      </c>
      <c r="C129" s="255" t="s">
        <v>316</v>
      </c>
      <c r="D129" s="255" t="s">
        <v>316</v>
      </c>
      <c r="E129" s="255" t="s">
        <v>316</v>
      </c>
      <c r="F129" s="255" t="s">
        <v>316</v>
      </c>
      <c r="G129" s="513"/>
      <c r="H129" s="513"/>
      <c r="I129" s="28">
        <v>0.97916666666666663</v>
      </c>
    </row>
    <row r="130" spans="1:9" x14ac:dyDescent="0.3">
      <c r="A130" s="27">
        <v>9.375E-2</v>
      </c>
      <c r="F130" s="79"/>
      <c r="G130" s="513"/>
      <c r="H130" s="513"/>
      <c r="I130" s="29"/>
    </row>
    <row r="131" spans="1:9" x14ac:dyDescent="0.3">
      <c r="A131" s="27">
        <v>9.7222222222222224E-2</v>
      </c>
      <c r="F131" s="79"/>
      <c r="G131" s="513"/>
      <c r="H131" s="513"/>
      <c r="I131" s="30"/>
    </row>
    <row r="132" spans="1:9" x14ac:dyDescent="0.3">
      <c r="A132" s="27">
        <v>0.10069444444444443</v>
      </c>
      <c r="B132" s="53">
        <f>B108</f>
        <v>130</v>
      </c>
      <c r="C132" s="53">
        <f>C108</f>
        <v>132</v>
      </c>
      <c r="D132" s="53">
        <f>D108</f>
        <v>134</v>
      </c>
      <c r="E132" s="53">
        <f>E108</f>
        <v>136</v>
      </c>
      <c r="F132" s="108">
        <f>F108</f>
        <v>138</v>
      </c>
      <c r="G132" s="513"/>
      <c r="H132" s="513"/>
      <c r="I132" s="29"/>
    </row>
    <row r="133" spans="1:9" x14ac:dyDescent="0.3">
      <c r="A133" s="23">
        <v>0.10416666666666667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266" t="s">
        <v>19</v>
      </c>
      <c r="G133" s="513"/>
      <c r="H133" s="521" t="s">
        <v>13</v>
      </c>
      <c r="I133" s="28">
        <v>0</v>
      </c>
    </row>
    <row r="134" spans="1:9" x14ac:dyDescent="0.3">
      <c r="A134" s="27">
        <v>0.1111111111111111</v>
      </c>
      <c r="B134" s="53">
        <f t="shared" ref="B134:F134" si="28">B91</f>
        <v>605</v>
      </c>
      <c r="C134" s="53">
        <f t="shared" si="28"/>
        <v>606</v>
      </c>
      <c r="D134" s="53">
        <f t="shared" si="28"/>
        <v>607</v>
      </c>
      <c r="E134" s="53">
        <f t="shared" si="28"/>
        <v>608</v>
      </c>
      <c r="F134" s="108">
        <f t="shared" si="28"/>
        <v>609</v>
      </c>
      <c r="G134" s="513"/>
      <c r="H134" s="522"/>
      <c r="I134" s="30"/>
    </row>
    <row r="135" spans="1:9" x14ac:dyDescent="0.3">
      <c r="A135" s="27">
        <v>0.11875000000000001</v>
      </c>
      <c r="B135" s="56"/>
      <c r="C135" s="69"/>
      <c r="D135" s="69"/>
      <c r="E135" s="69"/>
      <c r="F135" s="95"/>
      <c r="G135" s="519" t="s">
        <v>19</v>
      </c>
      <c r="H135" s="522"/>
      <c r="I135" s="29"/>
    </row>
    <row r="136" spans="1:9" x14ac:dyDescent="0.3">
      <c r="A136" s="42">
        <v>0.125</v>
      </c>
      <c r="B136" s="49" t="s">
        <v>16</v>
      </c>
      <c r="C136" s="77" t="s">
        <v>16</v>
      </c>
      <c r="D136" s="77" t="s">
        <v>16</v>
      </c>
      <c r="E136" s="77" t="s">
        <v>16</v>
      </c>
      <c r="F136" s="266" t="s">
        <v>16</v>
      </c>
      <c r="G136" s="519"/>
      <c r="H136" s="522"/>
      <c r="I136" s="28">
        <v>2.0833333333333332E-2</v>
      </c>
    </row>
    <row r="137" spans="1:9" x14ac:dyDescent="0.3">
      <c r="A137" s="38">
        <v>0.13194444444444445</v>
      </c>
      <c r="D137" s="72"/>
      <c r="E137" s="75"/>
      <c r="F137" s="95"/>
      <c r="G137" s="519"/>
      <c r="H137" s="522"/>
      <c r="I137" s="30"/>
    </row>
    <row r="138" spans="1:9" x14ac:dyDescent="0.3">
      <c r="A138" s="38">
        <v>0.1423611111111111</v>
      </c>
      <c r="D138" s="72"/>
      <c r="E138" s="75"/>
      <c r="F138" s="95"/>
      <c r="G138" s="519"/>
      <c r="H138" s="522"/>
      <c r="I138" s="29"/>
    </row>
    <row r="139" spans="1:9" x14ac:dyDescent="0.3">
      <c r="A139" s="39">
        <v>0.14444444444444446</v>
      </c>
      <c r="B139" s="56">
        <f t="shared" ref="B139:E139" si="29">B82</f>
        <v>331</v>
      </c>
      <c r="C139" s="56">
        <f t="shared" si="29"/>
        <v>332</v>
      </c>
      <c r="D139" s="56">
        <f t="shared" si="29"/>
        <v>333</v>
      </c>
      <c r="E139" s="56">
        <f t="shared" si="29"/>
        <v>334</v>
      </c>
      <c r="F139" s="56">
        <f>F79</f>
        <v>334</v>
      </c>
      <c r="G139" s="519"/>
      <c r="H139" s="522"/>
      <c r="I139" s="29"/>
    </row>
    <row r="140" spans="1:9" x14ac:dyDescent="0.3">
      <c r="A140" s="23">
        <v>0.14583333333333334</v>
      </c>
      <c r="B140" s="48" t="s">
        <v>350</v>
      </c>
      <c r="C140" s="48" t="s">
        <v>350</v>
      </c>
      <c r="D140" s="48" t="s">
        <v>350</v>
      </c>
      <c r="E140" s="48" t="s">
        <v>350</v>
      </c>
      <c r="F140" s="48" t="s">
        <v>350</v>
      </c>
      <c r="G140" s="519"/>
      <c r="H140" s="522"/>
      <c r="I140" s="28">
        <v>4.1666666666666664E-2</v>
      </c>
    </row>
    <row r="141" spans="1:9" x14ac:dyDescent="0.3">
      <c r="A141" s="23">
        <v>0.14930555555555555</v>
      </c>
      <c r="D141" s="72"/>
      <c r="E141" s="75"/>
      <c r="G141" s="519"/>
      <c r="H141" s="522"/>
      <c r="I141" s="29"/>
    </row>
    <row r="142" spans="1:9" x14ac:dyDescent="0.3">
      <c r="A142" s="27">
        <v>0.15972222222222224</v>
      </c>
      <c r="D142" s="72"/>
      <c r="E142" s="75"/>
      <c r="G142" s="519"/>
      <c r="H142" s="522"/>
      <c r="I142" s="30"/>
    </row>
    <row r="143" spans="1:9" x14ac:dyDescent="0.3">
      <c r="A143" s="27">
        <v>0.16319444444444445</v>
      </c>
      <c r="B143" s="53">
        <f t="shared" ref="B143:F143" si="30">B87</f>
        <v>36</v>
      </c>
      <c r="C143" s="53">
        <f t="shared" si="30"/>
        <v>37</v>
      </c>
      <c r="D143" s="53">
        <f t="shared" si="30"/>
        <v>38</v>
      </c>
      <c r="E143" s="53">
        <f t="shared" si="30"/>
        <v>39</v>
      </c>
      <c r="F143" s="53">
        <f t="shared" si="30"/>
        <v>40</v>
      </c>
      <c r="G143" s="519"/>
      <c r="H143" s="522"/>
      <c r="I143" s="29"/>
    </row>
    <row r="144" spans="1:9" x14ac:dyDescent="0.3">
      <c r="A144" s="23">
        <v>0.16666666666666666</v>
      </c>
      <c r="B144" s="46" t="s">
        <v>348</v>
      </c>
      <c r="C144" s="46" t="s">
        <v>348</v>
      </c>
      <c r="D144" s="46" t="s">
        <v>348</v>
      </c>
      <c r="E144" s="46" t="s">
        <v>348</v>
      </c>
      <c r="F144" s="46" t="s">
        <v>348</v>
      </c>
      <c r="G144" s="519"/>
      <c r="H144" s="522"/>
      <c r="I144" s="28">
        <v>6.25E-2</v>
      </c>
    </row>
    <row r="145" spans="1:9" x14ac:dyDescent="0.3">
      <c r="A145" s="27">
        <v>0.17708333333333334</v>
      </c>
      <c r="C145" s="79"/>
      <c r="E145" s="72"/>
      <c r="F145" s="72"/>
      <c r="G145" s="519"/>
      <c r="H145" s="523"/>
      <c r="I145" s="29"/>
    </row>
    <row r="146" spans="1:9" x14ac:dyDescent="0.3">
      <c r="A146" s="39">
        <v>0.18124999999999999</v>
      </c>
      <c r="B146" s="53">
        <f>B99</f>
        <v>57</v>
      </c>
      <c r="C146" s="53">
        <f t="shared" ref="C146:D146" si="31">C99</f>
        <v>58</v>
      </c>
      <c r="D146" s="53">
        <f t="shared" si="31"/>
        <v>59</v>
      </c>
      <c r="E146" s="53">
        <f>D149</f>
        <v>208</v>
      </c>
      <c r="F146" s="53">
        <f>E149</f>
        <v>209</v>
      </c>
      <c r="G146" s="520"/>
      <c r="H146" s="527" t="s">
        <v>350</v>
      </c>
      <c r="I146" s="30"/>
    </row>
    <row r="147" spans="1:9" x14ac:dyDescent="0.3">
      <c r="A147" s="23">
        <v>0.1875</v>
      </c>
      <c r="B147" s="76" t="s">
        <v>190</v>
      </c>
      <c r="C147" s="76" t="s">
        <v>190</v>
      </c>
      <c r="D147" s="56" t="s">
        <v>190</v>
      </c>
      <c r="E147" s="56" t="s">
        <v>190</v>
      </c>
      <c r="F147" s="56" t="s">
        <v>190</v>
      </c>
      <c r="G147" s="521" t="s">
        <v>348</v>
      </c>
      <c r="H147" s="528"/>
      <c r="I147" s="28">
        <v>8.3333333333333329E-2</v>
      </c>
    </row>
    <row r="148" spans="1:9" x14ac:dyDescent="0.3">
      <c r="A148" s="23">
        <v>0.19444444444444445</v>
      </c>
      <c r="F148" s="109"/>
      <c r="G148" s="522"/>
      <c r="H148" s="528"/>
      <c r="I148" s="29"/>
    </row>
    <row r="149" spans="1:9" x14ac:dyDescent="0.3">
      <c r="A149" s="27">
        <v>0.20486111111111113</v>
      </c>
      <c r="B149" s="56">
        <f t="shared" ref="B149:F149" si="32">B77</f>
        <v>206</v>
      </c>
      <c r="C149" s="53">
        <f t="shared" si="32"/>
        <v>207</v>
      </c>
      <c r="D149" s="53">
        <f t="shared" si="32"/>
        <v>208</v>
      </c>
      <c r="E149" s="53">
        <f t="shared" si="32"/>
        <v>209</v>
      </c>
      <c r="F149" s="53">
        <f t="shared" si="32"/>
        <v>210</v>
      </c>
      <c r="G149" s="522"/>
      <c r="H149" s="528"/>
      <c r="I149" s="43"/>
    </row>
    <row r="150" spans="1:9" x14ac:dyDescent="0.3">
      <c r="A150" s="16">
        <v>0.20833333333333334</v>
      </c>
      <c r="B150" s="49" t="s">
        <v>19</v>
      </c>
      <c r="C150" s="49" t="s">
        <v>19</v>
      </c>
      <c r="D150" s="49" t="s">
        <v>19</v>
      </c>
      <c r="E150" s="49" t="s">
        <v>19</v>
      </c>
      <c r="F150" s="49" t="s">
        <v>19</v>
      </c>
      <c r="G150" s="522"/>
      <c r="H150" s="528"/>
      <c r="I150" s="28">
        <v>0.10416666666666667</v>
      </c>
    </row>
    <row r="151" spans="1:9" x14ac:dyDescent="0.3">
      <c r="A151" s="16">
        <v>0.21527777777777779</v>
      </c>
      <c r="B151" s="50"/>
      <c r="C151" s="109"/>
      <c r="D151" s="267"/>
      <c r="E151" s="46"/>
      <c r="F151" s="46"/>
      <c r="G151" s="522"/>
      <c r="H151" s="528"/>
      <c r="I151" s="29"/>
    </row>
    <row r="152" spans="1:9" x14ac:dyDescent="0.3">
      <c r="A152" s="31"/>
      <c r="B152" s="50">
        <f t="shared" ref="B152:F152" si="33">B91</f>
        <v>605</v>
      </c>
      <c r="C152" s="50">
        <f t="shared" si="33"/>
        <v>606</v>
      </c>
      <c r="D152" s="50">
        <f t="shared" si="33"/>
        <v>607</v>
      </c>
      <c r="E152" s="50">
        <f t="shared" si="33"/>
        <v>608</v>
      </c>
      <c r="F152" s="50">
        <f t="shared" si="33"/>
        <v>609</v>
      </c>
      <c r="G152" s="522"/>
      <c r="H152" s="528"/>
      <c r="I152" s="32"/>
    </row>
    <row r="153" spans="1:9" x14ac:dyDescent="0.3">
      <c r="A153" s="16">
        <v>0.22916666666666666</v>
      </c>
      <c r="B153" s="48" t="s">
        <v>180</v>
      </c>
      <c r="C153" s="48" t="s">
        <v>180</v>
      </c>
      <c r="D153" s="48" t="s">
        <v>180</v>
      </c>
      <c r="E153" s="48" t="s">
        <v>180</v>
      </c>
      <c r="F153" s="48" t="s">
        <v>180</v>
      </c>
      <c r="G153" s="522"/>
      <c r="H153" s="528"/>
      <c r="I153" s="28">
        <v>0.125</v>
      </c>
    </row>
    <row r="154" spans="1:9" x14ac:dyDescent="0.3">
      <c r="A154" s="16">
        <v>0.24305555555555555</v>
      </c>
      <c r="B154" s="109"/>
      <c r="C154" s="109"/>
      <c r="D154" s="267"/>
      <c r="E154" s="46"/>
      <c r="F154" s="46"/>
      <c r="G154" s="522"/>
      <c r="H154" s="528"/>
      <c r="I154" s="29"/>
    </row>
    <row r="155" spans="1:9" x14ac:dyDescent="0.3">
      <c r="A155" s="37"/>
      <c r="B155" s="51">
        <f t="shared" ref="B155:F155" si="34">B102</f>
        <v>157</v>
      </c>
      <c r="C155" s="51">
        <f t="shared" si="34"/>
        <v>158</v>
      </c>
      <c r="D155" s="51">
        <f t="shared" si="34"/>
        <v>159</v>
      </c>
      <c r="E155" s="51">
        <f t="shared" si="34"/>
        <v>160</v>
      </c>
      <c r="F155" s="51">
        <f t="shared" si="34"/>
        <v>161</v>
      </c>
      <c r="G155" s="523"/>
      <c r="H155" s="529"/>
      <c r="I155" s="32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</sheetData>
  <mergeCells count="19">
    <mergeCell ref="G6:G12"/>
    <mergeCell ref="H6:H12"/>
    <mergeCell ref="G13:G23"/>
    <mergeCell ref="G24:G32"/>
    <mergeCell ref="H13:H21"/>
    <mergeCell ref="H22:H32"/>
    <mergeCell ref="G147:G155"/>
    <mergeCell ref="G126:G134"/>
    <mergeCell ref="G33:G39"/>
    <mergeCell ref="G40:G45"/>
    <mergeCell ref="G46:G53"/>
    <mergeCell ref="G135:G146"/>
    <mergeCell ref="H146:H155"/>
    <mergeCell ref="H55:H61"/>
    <mergeCell ref="H117:H132"/>
    <mergeCell ref="H133:H145"/>
    <mergeCell ref="H33:H39"/>
    <mergeCell ref="H40:H42"/>
    <mergeCell ref="H43:H5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5" t="s">
        <v>13</v>
      </c>
      <c r="H6" s="521" t="s">
        <v>14</v>
      </c>
      <c r="I6" s="17">
        <v>0.14583333333333334</v>
      </c>
    </row>
    <row r="7" spans="1:9" x14ac:dyDescent="0.3">
      <c r="A7" s="18"/>
      <c r="F7" s="154"/>
      <c r="G7" s="516"/>
      <c r="H7" s="522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516"/>
      <c r="H8" s="522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516"/>
      <c r="H9" s="522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6"/>
      <c r="H10" s="522"/>
      <c r="I10" s="20"/>
    </row>
    <row r="11" spans="1:9" x14ac:dyDescent="0.3">
      <c r="A11" s="23">
        <v>0.28819444444444448</v>
      </c>
      <c r="B11" s="144"/>
      <c r="D11" s="128"/>
      <c r="F11" s="129"/>
      <c r="G11" s="516"/>
      <c r="H11" s="522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516"/>
      <c r="H12" s="522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516"/>
      <c r="H13" s="522"/>
      <c r="I13" s="17">
        <v>0.1875</v>
      </c>
    </row>
    <row r="14" spans="1:9" x14ac:dyDescent="0.3">
      <c r="A14" s="24"/>
      <c r="G14" s="516"/>
      <c r="H14" s="522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517"/>
      <c r="H15" s="523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8" t="s">
        <v>17</v>
      </c>
      <c r="H16" s="521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9"/>
      <c r="H17" s="522"/>
      <c r="I17" s="20"/>
    </row>
    <row r="18" spans="1:9" x14ac:dyDescent="0.3">
      <c r="A18" s="27">
        <v>0.31944444444444448</v>
      </c>
      <c r="D18" s="128"/>
      <c r="F18" s="129"/>
      <c r="G18" s="519"/>
      <c r="H18" s="522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519"/>
      <c r="H19" s="522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519"/>
      <c r="H20" s="522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19"/>
      <c r="H21" s="522"/>
      <c r="I21" s="29"/>
    </row>
    <row r="22" spans="1:9" x14ac:dyDescent="0.3">
      <c r="A22" s="27">
        <v>0.35069444444444442</v>
      </c>
      <c r="D22" s="128"/>
      <c r="F22" s="129"/>
      <c r="G22" s="519"/>
      <c r="H22" s="522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519"/>
      <c r="H23" s="522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19"/>
      <c r="H24" s="522"/>
      <c r="I24" s="28">
        <v>0.25</v>
      </c>
    </row>
    <row r="25" spans="1:9" x14ac:dyDescent="0.3">
      <c r="A25" s="16">
        <v>0.3576388888888889</v>
      </c>
      <c r="D25" s="154"/>
      <c r="F25" s="129"/>
      <c r="G25" s="519"/>
      <c r="H25" s="522"/>
      <c r="I25" s="29"/>
    </row>
    <row r="26" spans="1:9" x14ac:dyDescent="0.3">
      <c r="A26" s="16">
        <v>0.37152777777777773</v>
      </c>
      <c r="D26" s="154"/>
      <c r="F26" s="129"/>
      <c r="G26" s="519"/>
      <c r="H26" s="522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520"/>
      <c r="H27" s="523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518" t="s">
        <v>15</v>
      </c>
      <c r="H28" s="518" t="s">
        <v>19</v>
      </c>
      <c r="I28" s="28">
        <v>0.27083333333333331</v>
      </c>
    </row>
    <row r="29" spans="1:9" x14ac:dyDescent="0.3">
      <c r="A29" s="18"/>
      <c r="G29" s="519"/>
      <c r="H29" s="519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519"/>
      <c r="H30" s="519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19"/>
      <c r="H31" s="519"/>
      <c r="I31" s="28">
        <v>0.29166666666666669</v>
      </c>
    </row>
    <row r="32" spans="1:9" x14ac:dyDescent="0.3">
      <c r="A32" s="23">
        <v>0.40972222222222227</v>
      </c>
      <c r="F32" s="154"/>
      <c r="G32" s="519"/>
      <c r="H32" s="519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519"/>
      <c r="H33" s="519"/>
      <c r="I33" s="29"/>
    </row>
    <row r="34" spans="1:9" ht="15.75" customHeight="1" x14ac:dyDescent="0.3">
      <c r="A34" s="16">
        <v>0.41666666666666669</v>
      </c>
      <c r="B34" s="534" t="s">
        <v>15</v>
      </c>
      <c r="C34" s="534" t="s">
        <v>15</v>
      </c>
      <c r="D34" s="534" t="s">
        <v>15</v>
      </c>
      <c r="E34" s="534" t="s">
        <v>15</v>
      </c>
      <c r="F34" s="534" t="s">
        <v>15</v>
      </c>
      <c r="G34" s="519"/>
      <c r="H34" s="519"/>
      <c r="I34" s="28">
        <v>0.3125</v>
      </c>
    </row>
    <row r="35" spans="1:9" x14ac:dyDescent="0.3">
      <c r="A35" s="31"/>
      <c r="B35" s="535"/>
      <c r="C35" s="535"/>
      <c r="D35" s="535"/>
      <c r="E35" s="535"/>
      <c r="F35" s="535"/>
      <c r="G35" s="519"/>
      <c r="H35" s="519"/>
      <c r="I35" s="28"/>
    </row>
    <row r="36" spans="1:9" x14ac:dyDescent="0.3">
      <c r="A36" s="31"/>
      <c r="B36" s="145"/>
      <c r="C36" s="145"/>
      <c r="D36" s="145"/>
      <c r="E36" s="145"/>
      <c r="F36" s="145"/>
      <c r="G36" s="519"/>
      <c r="H36" s="519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519"/>
      <c r="H37" s="519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520"/>
      <c r="H38" s="520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18" t="s">
        <v>23</v>
      </c>
      <c r="H39" s="512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519"/>
      <c r="H40" s="513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519"/>
      <c r="H41" s="513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519"/>
      <c r="H42" s="513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519"/>
      <c r="H43" s="513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520"/>
      <c r="H44" s="514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521" t="s">
        <v>12</v>
      </c>
      <c r="H45" s="521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522"/>
      <c r="H46" s="522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522"/>
      <c r="H47" s="522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522"/>
      <c r="H48" s="522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522"/>
      <c r="H49" s="522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523"/>
      <c r="H50" s="523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19" t="s">
        <v>19</v>
      </c>
      <c r="H139" s="521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19"/>
      <c r="H140" s="522"/>
      <c r="I140" s="29"/>
    </row>
    <row r="141" spans="1:9" x14ac:dyDescent="0.3">
      <c r="A141" s="27">
        <v>0.15972222222222224</v>
      </c>
      <c r="D141" s="129"/>
      <c r="E141" s="128"/>
      <c r="G141" s="519"/>
      <c r="H141" s="522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519"/>
      <c r="H142" s="522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519"/>
      <c r="H143" s="522"/>
      <c r="I143" s="28">
        <v>6.25E-2</v>
      </c>
    </row>
    <row r="144" spans="1:9" x14ac:dyDescent="0.3">
      <c r="A144" s="27">
        <v>0.17708333333333334</v>
      </c>
      <c r="C144" s="154"/>
      <c r="E144" s="129"/>
      <c r="G144" s="519"/>
      <c r="H144" s="522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520"/>
      <c r="H145" s="523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521" t="s">
        <v>12</v>
      </c>
      <c r="H146" s="527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522"/>
      <c r="H147" s="528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522"/>
      <c r="H148" s="528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522"/>
      <c r="H149" s="528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522"/>
      <c r="H150" s="528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522"/>
      <c r="H151" s="528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522"/>
      <c r="H152" s="528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522"/>
      <c r="H153" s="528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523"/>
      <c r="H154" s="529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46"/>
  <sheetViews>
    <sheetView showGridLines="0" zoomScale="70" zoomScaleNormal="70" workbookViewId="0">
      <pane ySplit="5" topLeftCell="A97" activePane="bottomLeft" state="frozen"/>
      <selection activeCell="G6" sqref="G6:G12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B7" s="144">
        <f>B119-1</f>
        <v>61</v>
      </c>
      <c r="D7" s="144">
        <f>D121-1</f>
        <v>63</v>
      </c>
      <c r="G7" s="528"/>
      <c r="H7" s="513"/>
      <c r="I7" s="20"/>
    </row>
    <row r="8" spans="1:9" x14ac:dyDescent="0.3">
      <c r="A8" s="27">
        <v>0.2673611111111111</v>
      </c>
      <c r="B8" s="139" t="s">
        <v>19</v>
      </c>
      <c r="C8" s="338">
        <f>C117-1</f>
        <v>62</v>
      </c>
      <c r="D8" s="139" t="s">
        <v>19</v>
      </c>
      <c r="G8" s="528"/>
      <c r="H8" s="513"/>
      <c r="I8" s="22"/>
    </row>
    <row r="9" spans="1:9" x14ac:dyDescent="0.3">
      <c r="A9" s="23">
        <v>0.27083333333333331</v>
      </c>
      <c r="B9" s="144"/>
      <c r="C9" s="139" t="s">
        <v>19</v>
      </c>
      <c r="D9" s="144"/>
      <c r="G9" s="528"/>
      <c r="H9" s="513"/>
      <c r="I9" s="17">
        <v>0.16666666666666666</v>
      </c>
    </row>
    <row r="10" spans="1:9" x14ac:dyDescent="0.3">
      <c r="A10" s="23">
        <v>0.27430555555555552</v>
      </c>
      <c r="C10" s="8"/>
      <c r="E10" s="136">
        <f>E121-1</f>
        <v>64</v>
      </c>
      <c r="F10" s="136">
        <f>F121-1</f>
        <v>65</v>
      </c>
      <c r="G10" s="528"/>
      <c r="H10" s="513"/>
      <c r="I10" s="20"/>
    </row>
    <row r="11" spans="1:9" x14ac:dyDescent="0.3">
      <c r="A11" s="23">
        <v>0.27777777777777779</v>
      </c>
      <c r="C11" s="136">
        <f>C111-1</f>
        <v>612</v>
      </c>
      <c r="E11" s="139" t="s">
        <v>19</v>
      </c>
      <c r="F11" s="139" t="s">
        <v>19</v>
      </c>
      <c r="G11" s="528"/>
      <c r="H11" s="513"/>
      <c r="I11" s="20"/>
    </row>
    <row r="12" spans="1:9" x14ac:dyDescent="0.3">
      <c r="A12" s="23">
        <v>0.28611111111111115</v>
      </c>
      <c r="B12" s="144"/>
      <c r="C12" s="226" t="s">
        <v>13</v>
      </c>
      <c r="D12" s="144">
        <f>D109-1</f>
        <v>613</v>
      </c>
      <c r="G12" s="528"/>
      <c r="H12" s="513"/>
      <c r="I12" s="20"/>
    </row>
    <row r="13" spans="1:9" x14ac:dyDescent="0.3">
      <c r="A13" s="23">
        <v>0.28819444444444448</v>
      </c>
      <c r="B13" s="136">
        <f>B111-1</f>
        <v>611</v>
      </c>
      <c r="C13" s="209"/>
      <c r="D13" s="135" t="s">
        <v>13</v>
      </c>
      <c r="G13" s="529"/>
      <c r="H13" s="514"/>
      <c r="I13" s="22"/>
    </row>
    <row r="14" spans="1:9" x14ac:dyDescent="0.3">
      <c r="A14" s="24">
        <v>0.29166666666666669</v>
      </c>
      <c r="B14" s="151" t="s">
        <v>13</v>
      </c>
      <c r="C14" s="151"/>
      <c r="D14" s="137"/>
      <c r="E14" s="144">
        <f>E109-1</f>
        <v>614</v>
      </c>
      <c r="F14" s="136">
        <f>F109-1</f>
        <v>615</v>
      </c>
      <c r="G14" s="527" t="s">
        <v>16</v>
      </c>
      <c r="H14" s="315" t="s">
        <v>180</v>
      </c>
      <c r="I14" s="17">
        <v>0.1875</v>
      </c>
    </row>
    <row r="15" spans="1:9" x14ac:dyDescent="0.3">
      <c r="A15" s="24">
        <v>0.29305555555555557</v>
      </c>
      <c r="B15" s="151"/>
      <c r="C15" s="151"/>
      <c r="D15" s="151"/>
      <c r="E15" s="135" t="s">
        <v>13</v>
      </c>
      <c r="F15" s="135" t="s">
        <v>13</v>
      </c>
      <c r="G15" s="528"/>
      <c r="H15" s="202"/>
      <c r="I15" s="20"/>
    </row>
    <row r="16" spans="1:9" x14ac:dyDescent="0.3">
      <c r="A16" s="24">
        <v>0.30694444444444441</v>
      </c>
      <c r="B16" s="174">
        <f>B105-1</f>
        <v>936</v>
      </c>
      <c r="C16" s="174">
        <f>C105-1</f>
        <v>937</v>
      </c>
      <c r="D16" s="157">
        <f>D105-1</f>
        <v>938</v>
      </c>
      <c r="E16" s="142">
        <f>E105-1</f>
        <v>939</v>
      </c>
      <c r="G16" s="528"/>
      <c r="H16" s="202"/>
      <c r="I16" s="20"/>
    </row>
    <row r="17" spans="1:9" x14ac:dyDescent="0.3">
      <c r="A17" s="26">
        <v>0.30902777777777779</v>
      </c>
      <c r="B17" s="243" t="s">
        <v>316</v>
      </c>
      <c r="C17" s="243" t="s">
        <v>316</v>
      </c>
      <c r="D17" s="243" t="s">
        <v>316</v>
      </c>
      <c r="E17" s="140" t="s">
        <v>316</v>
      </c>
      <c r="F17" s="136">
        <f>F105-1</f>
        <v>940</v>
      </c>
      <c r="G17" s="528"/>
      <c r="H17" s="202"/>
      <c r="I17" s="22"/>
    </row>
    <row r="18" spans="1:9" ht="15.45" customHeight="1" x14ac:dyDescent="0.3">
      <c r="A18" s="27">
        <v>0.3125</v>
      </c>
      <c r="B18" s="286"/>
      <c r="C18" s="286"/>
      <c r="D18" s="286"/>
      <c r="F18" s="201" t="s">
        <v>316</v>
      </c>
      <c r="G18" s="528"/>
      <c r="H18" s="202"/>
      <c r="I18" s="17">
        <v>0.20833333333333334</v>
      </c>
    </row>
    <row r="19" spans="1:9" x14ac:dyDescent="0.3">
      <c r="A19" s="18">
        <v>0.31597222222222221</v>
      </c>
      <c r="B19" s="154"/>
      <c r="C19" s="154"/>
      <c r="D19" s="174"/>
      <c r="E19" s="144"/>
      <c r="F19" s="166"/>
      <c r="G19" s="528"/>
      <c r="H19" s="202"/>
      <c r="I19" s="20"/>
    </row>
    <row r="20" spans="1:9" x14ac:dyDescent="0.3">
      <c r="A20" s="27">
        <v>0.31944444444444448</v>
      </c>
      <c r="B20" s="154"/>
      <c r="C20" s="154"/>
      <c r="D20" s="154"/>
      <c r="F20" s="129"/>
      <c r="G20" s="528"/>
      <c r="H20" s="202"/>
      <c r="I20" s="22"/>
    </row>
    <row r="21" spans="1:9" x14ac:dyDescent="0.3">
      <c r="A21" s="27">
        <v>0.32777777777777778</v>
      </c>
      <c r="B21" s="154"/>
      <c r="C21" s="154"/>
      <c r="D21" s="174">
        <f>D129-1</f>
        <v>142</v>
      </c>
      <c r="E21" s="136">
        <f>E129-1</f>
        <v>143</v>
      </c>
      <c r="F21" s="129"/>
      <c r="G21" s="528"/>
      <c r="H21" s="202"/>
      <c r="I21" s="20"/>
    </row>
    <row r="22" spans="1:9" x14ac:dyDescent="0.3">
      <c r="A22" s="27">
        <v>0.3298611111111111</v>
      </c>
      <c r="B22" s="157">
        <f>B24-1</f>
        <v>139</v>
      </c>
      <c r="C22" s="157">
        <f>C129-1</f>
        <v>141</v>
      </c>
      <c r="D22" s="140" t="s">
        <v>389</v>
      </c>
      <c r="E22" s="140" t="s">
        <v>389</v>
      </c>
      <c r="F22" s="153">
        <f>F129-1</f>
        <v>144</v>
      </c>
      <c r="G22" s="528"/>
      <c r="H22" s="202"/>
      <c r="I22" s="20"/>
    </row>
    <row r="23" spans="1:9" x14ac:dyDescent="0.3">
      <c r="A23" s="16">
        <v>0.33333333333333331</v>
      </c>
      <c r="B23" s="196" t="s">
        <v>316</v>
      </c>
      <c r="C23" s="286" t="s">
        <v>389</v>
      </c>
      <c r="D23" s="196"/>
      <c r="F23" s="201" t="s">
        <v>389</v>
      </c>
      <c r="G23" s="528"/>
      <c r="H23" s="202"/>
      <c r="I23" s="28">
        <v>0.22916666666666666</v>
      </c>
    </row>
    <row r="24" spans="1:9" x14ac:dyDescent="0.3">
      <c r="A24" s="23">
        <v>0.33680555555555558</v>
      </c>
      <c r="B24" s="144">
        <f>B129-1</f>
        <v>140</v>
      </c>
      <c r="C24" s="154"/>
      <c r="F24" s="129"/>
      <c r="G24" s="529"/>
      <c r="H24" s="202"/>
      <c r="I24" s="29"/>
    </row>
    <row r="25" spans="1:9" x14ac:dyDescent="0.3">
      <c r="A25" s="27">
        <v>0.35069444444444442</v>
      </c>
      <c r="B25" s="140" t="s">
        <v>16</v>
      </c>
      <c r="C25" s="128"/>
      <c r="E25" s="136">
        <f>E115-1</f>
        <v>3</v>
      </c>
      <c r="F25" s="129"/>
      <c r="G25" s="521" t="s">
        <v>13</v>
      </c>
      <c r="H25" s="518" t="s">
        <v>19</v>
      </c>
      <c r="I25" s="30"/>
    </row>
    <row r="26" spans="1:9" x14ac:dyDescent="0.3">
      <c r="A26" s="27">
        <v>0.3520833333333333</v>
      </c>
      <c r="B26" s="144"/>
      <c r="C26" s="338">
        <f t="shared" ref="C26:F26" si="0">C115-1</f>
        <v>1</v>
      </c>
      <c r="E26" s="140" t="s">
        <v>16</v>
      </c>
      <c r="F26" s="153">
        <f t="shared" si="0"/>
        <v>4</v>
      </c>
      <c r="G26" s="522"/>
      <c r="H26" s="519"/>
      <c r="I26" s="29"/>
    </row>
    <row r="27" spans="1:9" x14ac:dyDescent="0.3">
      <c r="A27" s="27">
        <v>0.35416666666666669</v>
      </c>
      <c r="B27" s="196"/>
      <c r="C27" s="201" t="s">
        <v>16</v>
      </c>
      <c r="D27" s="136">
        <f>D115-1</f>
        <v>2</v>
      </c>
      <c r="F27" s="140" t="s">
        <v>16</v>
      </c>
      <c r="G27" s="522"/>
      <c r="H27" s="519"/>
      <c r="I27" s="28">
        <v>0.25</v>
      </c>
    </row>
    <row r="28" spans="1:9" x14ac:dyDescent="0.3">
      <c r="A28" s="27">
        <v>0.3576388888888889</v>
      </c>
      <c r="B28" s="136">
        <f>B102-1</f>
        <v>337</v>
      </c>
      <c r="C28" s="129"/>
      <c r="D28" s="140" t="s">
        <v>16</v>
      </c>
      <c r="E28" s="136">
        <f>E100-1</f>
        <v>340</v>
      </c>
      <c r="F28" s="153">
        <f>F102-1</f>
        <v>341</v>
      </c>
      <c r="G28" s="522"/>
      <c r="H28" s="519"/>
      <c r="I28" s="29"/>
    </row>
    <row r="29" spans="1:9" x14ac:dyDescent="0.3">
      <c r="A29" s="27">
        <v>0.37152777777777773</v>
      </c>
      <c r="B29" s="144" t="s">
        <v>19</v>
      </c>
      <c r="C29" s="129"/>
      <c r="E29" s="139" t="s">
        <v>19</v>
      </c>
      <c r="F29" s="139" t="s">
        <v>19</v>
      </c>
      <c r="G29" s="522"/>
      <c r="H29" s="519"/>
      <c r="I29" s="30"/>
    </row>
    <row r="30" spans="1:9" x14ac:dyDescent="0.3">
      <c r="A30" s="18">
        <v>0.37361111111111112</v>
      </c>
      <c r="B30" s="144"/>
      <c r="C30" s="153">
        <f>C100-1</f>
        <v>338</v>
      </c>
      <c r="D30" s="136">
        <f>D100-1</f>
        <v>339</v>
      </c>
      <c r="G30" s="522"/>
      <c r="H30" s="519"/>
      <c r="I30" s="29"/>
    </row>
    <row r="31" spans="1:9" x14ac:dyDescent="0.3">
      <c r="A31" s="27">
        <v>0.375</v>
      </c>
      <c r="C31" s="309" t="s">
        <v>19</v>
      </c>
      <c r="D31" s="310" t="s">
        <v>19</v>
      </c>
      <c r="E31" s="144"/>
      <c r="G31" s="522"/>
      <c r="H31" s="519"/>
      <c r="I31" s="28">
        <v>0.27083333333333331</v>
      </c>
    </row>
    <row r="32" spans="1:9" x14ac:dyDescent="0.3">
      <c r="A32" s="27"/>
      <c r="B32" s="144">
        <f>B111-1</f>
        <v>611</v>
      </c>
      <c r="C32" s="166">
        <f>C111-1</f>
        <v>612</v>
      </c>
      <c r="D32" s="174">
        <f>D109-1</f>
        <v>613</v>
      </c>
      <c r="E32" s="136">
        <f>E109-1</f>
        <v>614</v>
      </c>
      <c r="F32" s="136">
        <f>F109-1</f>
        <v>615</v>
      </c>
      <c r="G32" s="522"/>
      <c r="H32" s="519"/>
      <c r="I32" s="29"/>
    </row>
    <row r="33" spans="1:9" x14ac:dyDescent="0.3">
      <c r="A33" s="27">
        <v>0.3923611111111111</v>
      </c>
      <c r="B33" s="156" t="s">
        <v>13</v>
      </c>
      <c r="C33" s="135" t="s">
        <v>13</v>
      </c>
      <c r="D33" s="135" t="s">
        <v>13</v>
      </c>
      <c r="E33" s="135" t="s">
        <v>13</v>
      </c>
      <c r="F33" s="135" t="s">
        <v>13</v>
      </c>
      <c r="G33" s="522"/>
      <c r="H33" s="519"/>
      <c r="I33" s="30"/>
    </row>
    <row r="34" spans="1:9" ht="15.6" customHeight="1" x14ac:dyDescent="0.3">
      <c r="A34" s="23">
        <v>0.39583333333333331</v>
      </c>
      <c r="B34" s="151"/>
      <c r="C34" s="137"/>
      <c r="D34" s="137"/>
      <c r="G34" s="522"/>
      <c r="H34" s="519"/>
      <c r="I34" s="28">
        <v>0.29166666666666669</v>
      </c>
    </row>
    <row r="35" spans="1:9" x14ac:dyDescent="0.3">
      <c r="A35" s="23">
        <v>0.40972222222222227</v>
      </c>
      <c r="B35" s="170">
        <f>B105-1</f>
        <v>936</v>
      </c>
      <c r="F35" s="144"/>
      <c r="G35" s="522"/>
      <c r="H35" s="519"/>
      <c r="I35" s="30"/>
    </row>
    <row r="36" spans="1:9" x14ac:dyDescent="0.3">
      <c r="A36" s="23">
        <v>0.41111111111111115</v>
      </c>
      <c r="B36" s="170"/>
      <c r="D36" s="136">
        <f>D105-1</f>
        <v>938</v>
      </c>
      <c r="E36" s="136">
        <f>E105-1</f>
        <v>939</v>
      </c>
      <c r="F36" s="144">
        <f>F105-1</f>
        <v>940</v>
      </c>
      <c r="G36" s="522"/>
      <c r="H36" s="519"/>
      <c r="I36" s="29"/>
    </row>
    <row r="37" spans="1:9" x14ac:dyDescent="0.3">
      <c r="A37" s="23">
        <v>0.41319444444444442</v>
      </c>
      <c r="B37" s="150" t="s">
        <v>180</v>
      </c>
      <c r="C37" s="136">
        <f>C105-1</f>
        <v>937</v>
      </c>
      <c r="D37" s="438" t="s">
        <v>180</v>
      </c>
      <c r="E37" s="150" t="s">
        <v>180</v>
      </c>
      <c r="F37" s="141" t="s">
        <v>180</v>
      </c>
      <c r="G37" s="523"/>
      <c r="H37" s="520"/>
      <c r="I37" s="29"/>
    </row>
    <row r="38" spans="1:9" x14ac:dyDescent="0.3">
      <c r="A38" s="27">
        <v>0.41666666666666669</v>
      </c>
      <c r="B38" s="143"/>
      <c r="C38" s="359" t="s">
        <v>180</v>
      </c>
      <c r="E38" s="224"/>
      <c r="F38" s="137"/>
      <c r="G38" s="582" t="s">
        <v>348</v>
      </c>
      <c r="H38" s="512" t="s">
        <v>16</v>
      </c>
      <c r="I38" s="28">
        <v>0.3125</v>
      </c>
    </row>
    <row r="39" spans="1:9" x14ac:dyDescent="0.3">
      <c r="A39" s="27"/>
      <c r="B39" s="143"/>
      <c r="C39" s="359"/>
      <c r="D39" s="224">
        <f>D126-1</f>
        <v>163</v>
      </c>
      <c r="E39" s="307">
        <f>E126-1</f>
        <v>164</v>
      </c>
      <c r="F39" s="143">
        <f>F126-1</f>
        <v>165</v>
      </c>
      <c r="G39" s="551"/>
      <c r="H39" s="513"/>
      <c r="I39" s="28"/>
    </row>
    <row r="40" spans="1:9" x14ac:dyDescent="0.3">
      <c r="A40" s="27">
        <v>0.43402777777777773</v>
      </c>
      <c r="B40" s="145"/>
      <c r="C40" s="169"/>
      <c r="D40" s="135" t="s">
        <v>350</v>
      </c>
      <c r="E40" s="156" t="s">
        <v>350</v>
      </c>
      <c r="F40" s="135" t="s">
        <v>350</v>
      </c>
      <c r="G40" s="551"/>
      <c r="H40" s="513"/>
      <c r="I40" s="28"/>
    </row>
    <row r="41" spans="1:9" x14ac:dyDescent="0.3">
      <c r="A41" s="27">
        <v>0.43611111111111112</v>
      </c>
      <c r="B41" s="136">
        <f>B123-1</f>
        <v>161</v>
      </c>
      <c r="C41" s="338">
        <f>C123-1</f>
        <v>162</v>
      </c>
      <c r="D41" s="144"/>
      <c r="E41" s="174"/>
      <c r="F41" s="144"/>
      <c r="G41" s="551"/>
      <c r="H41" s="513"/>
      <c r="I41" s="28"/>
    </row>
    <row r="42" spans="1:9" x14ac:dyDescent="0.3">
      <c r="A42" s="23">
        <v>0.4375</v>
      </c>
      <c r="B42" s="137" t="s">
        <v>350</v>
      </c>
      <c r="C42" s="156" t="s">
        <v>350</v>
      </c>
      <c r="D42" s="142">
        <f>D90-1</f>
        <v>44</v>
      </c>
      <c r="E42" s="151">
        <f>E93-1</f>
        <v>45</v>
      </c>
      <c r="G42" s="551"/>
      <c r="H42" s="513"/>
      <c r="I42" s="28">
        <v>0.33333333333333331</v>
      </c>
    </row>
    <row r="43" spans="1:9" x14ac:dyDescent="0.3">
      <c r="A43" s="23">
        <v>0.4548611111111111</v>
      </c>
      <c r="B43" s="242"/>
      <c r="C43" s="154"/>
      <c r="D43" s="156" t="s">
        <v>348</v>
      </c>
      <c r="E43" s="156" t="s">
        <v>348</v>
      </c>
      <c r="G43" s="551"/>
      <c r="H43" s="513"/>
      <c r="I43" s="29"/>
    </row>
    <row r="44" spans="1:9" x14ac:dyDescent="0.3">
      <c r="A44" s="23">
        <v>0.45694444444444443</v>
      </c>
      <c r="B44" s="136">
        <f>B90-1</f>
        <v>42</v>
      </c>
      <c r="C44" s="157">
        <f>C90-1</f>
        <v>43</v>
      </c>
      <c r="D44" s="174"/>
      <c r="E44" s="174"/>
      <c r="F44" s="144">
        <f>F94-1</f>
        <v>46</v>
      </c>
      <c r="G44" s="551"/>
      <c r="H44" s="513"/>
      <c r="I44" s="29"/>
    </row>
    <row r="45" spans="1:9" x14ac:dyDescent="0.3">
      <c r="A45" s="27">
        <v>0.45833333333333331</v>
      </c>
      <c r="B45" s="135" t="s">
        <v>348</v>
      </c>
      <c r="C45" s="156" t="s">
        <v>348</v>
      </c>
      <c r="D45" s="151"/>
      <c r="E45" s="154"/>
      <c r="F45" s="135" t="s">
        <v>348</v>
      </c>
      <c r="G45" s="551"/>
      <c r="H45" s="513"/>
      <c r="I45" s="28">
        <v>0.35416666666666669</v>
      </c>
    </row>
    <row r="46" spans="1:9" x14ac:dyDescent="0.3">
      <c r="A46" s="27"/>
      <c r="B46" s="137">
        <f>B119-1</f>
        <v>61</v>
      </c>
      <c r="C46" s="241">
        <f>C117-1</f>
        <v>62</v>
      </c>
      <c r="D46" s="151">
        <f>D121-1</f>
        <v>63</v>
      </c>
      <c r="E46" s="151"/>
      <c r="F46" s="137"/>
      <c r="G46" s="551"/>
      <c r="H46" s="513"/>
      <c r="I46" s="29"/>
    </row>
    <row r="47" spans="1:9" x14ac:dyDescent="0.3">
      <c r="A47" s="27">
        <v>0.47569444444444442</v>
      </c>
      <c r="B47" s="310" t="s">
        <v>190</v>
      </c>
      <c r="C47" s="243" t="s">
        <v>190</v>
      </c>
      <c r="D47" s="139" t="s">
        <v>190</v>
      </c>
      <c r="E47" s="338">
        <f>E121-1</f>
        <v>64</v>
      </c>
      <c r="G47" s="552"/>
      <c r="H47" s="513"/>
      <c r="I47" s="30"/>
    </row>
    <row r="48" spans="1:9" x14ac:dyDescent="0.3">
      <c r="A48" s="27">
        <v>0.47916666666666669</v>
      </c>
      <c r="B48" s="174"/>
      <c r="C48" s="174"/>
      <c r="E48" s="310" t="s">
        <v>190</v>
      </c>
      <c r="F48" s="136">
        <f>F121-1</f>
        <v>65</v>
      </c>
      <c r="G48" s="544" t="s">
        <v>316</v>
      </c>
      <c r="H48" s="141" t="s">
        <v>386</v>
      </c>
      <c r="I48" s="28">
        <v>0.375</v>
      </c>
    </row>
    <row r="49" spans="1:9" x14ac:dyDescent="0.3">
      <c r="A49" s="27">
        <v>0.4861111111111111</v>
      </c>
      <c r="B49" s="174"/>
      <c r="C49" s="174"/>
      <c r="F49" s="144" t="s">
        <v>190</v>
      </c>
      <c r="G49" s="545"/>
      <c r="H49" s="242"/>
      <c r="I49" s="29"/>
    </row>
    <row r="50" spans="1:9" x14ac:dyDescent="0.3">
      <c r="A50" s="27"/>
      <c r="B50" s="174"/>
      <c r="C50" s="174"/>
      <c r="D50" s="136">
        <f>D96-1</f>
        <v>214</v>
      </c>
      <c r="E50" s="136">
        <f>E98-1</f>
        <v>215</v>
      </c>
      <c r="F50" s="144"/>
      <c r="G50" s="545"/>
      <c r="H50" s="242"/>
      <c r="I50" s="29"/>
    </row>
    <row r="51" spans="1:9" x14ac:dyDescent="0.3">
      <c r="A51" s="27">
        <v>0.49652777777777773</v>
      </c>
      <c r="B51" s="157">
        <f>B96-1</f>
        <v>212</v>
      </c>
      <c r="C51" s="157">
        <f>C96-1</f>
        <v>213</v>
      </c>
      <c r="D51" s="140" t="s">
        <v>16</v>
      </c>
      <c r="E51" s="140" t="s">
        <v>16</v>
      </c>
      <c r="G51" s="545"/>
      <c r="H51" s="242"/>
      <c r="I51" s="30"/>
    </row>
    <row r="52" spans="1:9" x14ac:dyDescent="0.3">
      <c r="A52" s="23">
        <v>0.5</v>
      </c>
      <c r="B52" s="196" t="s">
        <v>16</v>
      </c>
      <c r="C52" s="286" t="s">
        <v>16</v>
      </c>
      <c r="F52" s="136">
        <f>F99-1</f>
        <v>216</v>
      </c>
      <c r="G52" s="545"/>
      <c r="H52" s="242"/>
      <c r="I52" s="28">
        <v>0.39583333333333331</v>
      </c>
    </row>
    <row r="53" spans="1:9" x14ac:dyDescent="0.3">
      <c r="A53" s="23">
        <v>0.50138888888888888</v>
      </c>
      <c r="B53" s="196"/>
      <c r="C53" s="286"/>
      <c r="D53" s="200">
        <f>D100-1</f>
        <v>339</v>
      </c>
      <c r="E53" s="200">
        <f>E100-1</f>
        <v>340</v>
      </c>
      <c r="F53" s="140" t="s">
        <v>16</v>
      </c>
      <c r="G53" s="546"/>
      <c r="H53" s="242"/>
      <c r="I53" s="29"/>
    </row>
    <row r="54" spans="1:9" x14ac:dyDescent="0.3">
      <c r="A54" s="27">
        <v>0.51736111111111105</v>
      </c>
      <c r="B54" s="144">
        <f>B102-1</f>
        <v>337</v>
      </c>
      <c r="C54" s="174">
        <f>C100-1</f>
        <v>338</v>
      </c>
      <c r="D54" s="140" t="s">
        <v>316</v>
      </c>
      <c r="E54" s="201" t="s">
        <v>316</v>
      </c>
      <c r="F54" s="154"/>
      <c r="G54" s="150" t="s">
        <v>318</v>
      </c>
      <c r="H54" s="242"/>
      <c r="I54" s="30"/>
    </row>
    <row r="55" spans="1:9" ht="15.45" customHeight="1" x14ac:dyDescent="0.3">
      <c r="A55" s="23">
        <v>0.5180555555555556</v>
      </c>
      <c r="B55" s="140" t="s">
        <v>316</v>
      </c>
      <c r="C55" s="140" t="s">
        <v>316</v>
      </c>
      <c r="D55" s="196"/>
      <c r="E55" s="320"/>
      <c r="F55" s="157">
        <f>F102-1</f>
        <v>341</v>
      </c>
      <c r="G55" s="322"/>
      <c r="H55" s="242"/>
      <c r="I55" s="28">
        <v>0.41666666666666669</v>
      </c>
    </row>
    <row r="56" spans="1:9" ht="15.45" customHeight="1" x14ac:dyDescent="0.3">
      <c r="A56" s="23">
        <v>0.52083333333333337</v>
      </c>
      <c r="B56" s="196"/>
      <c r="C56" s="8"/>
      <c r="E56" s="128"/>
      <c r="F56" s="243" t="s">
        <v>316</v>
      </c>
      <c r="G56" s="322"/>
      <c r="H56" s="242"/>
      <c r="I56" s="29"/>
    </row>
    <row r="57" spans="1:9" ht="15.45" customHeight="1" x14ac:dyDescent="0.3">
      <c r="A57" s="23"/>
      <c r="B57" s="286"/>
      <c r="C57" s="142">
        <f>C129-1</f>
        <v>141</v>
      </c>
      <c r="D57" s="142">
        <f>D129-1</f>
        <v>142</v>
      </c>
      <c r="E57" s="320">
        <f>E129-1</f>
        <v>143</v>
      </c>
      <c r="F57" s="308">
        <f>F129-1</f>
        <v>144</v>
      </c>
      <c r="G57" s="322"/>
      <c r="H57" s="242"/>
      <c r="I57" s="29"/>
    </row>
    <row r="58" spans="1:9" x14ac:dyDescent="0.3">
      <c r="A58" s="27">
        <v>0.53819444444444442</v>
      </c>
      <c r="B58" s="308">
        <f>B61-1</f>
        <v>139</v>
      </c>
      <c r="C58" s="243" t="s">
        <v>389</v>
      </c>
      <c r="D58" s="140" t="s">
        <v>389</v>
      </c>
      <c r="E58" s="140" t="s">
        <v>389</v>
      </c>
      <c r="F58" s="243" t="s">
        <v>389</v>
      </c>
      <c r="G58" s="322"/>
      <c r="H58" s="242"/>
      <c r="I58" s="30"/>
    </row>
    <row r="59" spans="1:9" x14ac:dyDescent="0.3">
      <c r="A59" s="23">
        <v>0.54166666666666663</v>
      </c>
      <c r="B59" s="243" t="s">
        <v>316</v>
      </c>
      <c r="C59" s="286"/>
      <c r="D59" s="196"/>
      <c r="F59" s="154"/>
      <c r="G59" s="154"/>
      <c r="H59" s="127"/>
      <c r="I59" s="28">
        <v>0.4375</v>
      </c>
    </row>
    <row r="60" spans="1:9" x14ac:dyDescent="0.3">
      <c r="A60" s="27"/>
      <c r="B60" s="228"/>
      <c r="C60" s="228"/>
      <c r="D60" s="152"/>
      <c r="F60" s="154"/>
      <c r="G60" s="322"/>
      <c r="H60" s="143"/>
      <c r="I60" s="29"/>
    </row>
    <row r="61" spans="1:9" x14ac:dyDescent="0.3">
      <c r="A61" s="27">
        <v>0.55694444444444446</v>
      </c>
      <c r="B61" s="151">
        <f>B129-1</f>
        <v>140</v>
      </c>
      <c r="C61" s="228"/>
      <c r="D61" s="152"/>
      <c r="F61" s="154"/>
      <c r="G61" s="322"/>
      <c r="H61" s="143"/>
      <c r="I61" s="29"/>
    </row>
    <row r="62" spans="1:9" x14ac:dyDescent="0.3">
      <c r="A62" s="27">
        <v>0.55902777777777779</v>
      </c>
      <c r="B62" s="157"/>
      <c r="C62" s="157">
        <f t="shared" ref="C62:E62" si="1">C115-1</f>
        <v>1</v>
      </c>
      <c r="E62" s="136">
        <f t="shared" si="1"/>
        <v>3</v>
      </c>
      <c r="F62" s="154"/>
      <c r="G62" s="322"/>
      <c r="H62" s="142">
        <f>H133-1</f>
        <v>1</v>
      </c>
      <c r="I62" s="29"/>
    </row>
    <row r="63" spans="1:9" ht="15.6" customHeight="1" x14ac:dyDescent="0.3">
      <c r="A63" s="346">
        <v>0.5625</v>
      </c>
      <c r="B63" s="139" t="s">
        <v>19</v>
      </c>
      <c r="C63" s="166" t="s">
        <v>19</v>
      </c>
      <c r="D63" s="136">
        <f>D115-1</f>
        <v>2</v>
      </c>
      <c r="E63" s="144" t="s">
        <v>19</v>
      </c>
      <c r="F63" s="157">
        <f>F115-1</f>
        <v>4</v>
      </c>
      <c r="G63" s="242"/>
      <c r="H63" s="522" t="s">
        <v>350</v>
      </c>
      <c r="I63" s="28">
        <v>0.45833333333333331</v>
      </c>
    </row>
    <row r="64" spans="1:9" ht="15.6" customHeight="1" x14ac:dyDescent="0.3">
      <c r="A64" s="346">
        <v>0.56458333333333333</v>
      </c>
      <c r="B64" s="144"/>
      <c r="C64" s="166"/>
      <c r="D64" s="139" t="s">
        <v>19</v>
      </c>
      <c r="E64" s="144"/>
      <c r="F64" s="310" t="s">
        <v>19</v>
      </c>
      <c r="G64" s="242"/>
      <c r="H64" s="522"/>
      <c r="I64" s="29"/>
    </row>
    <row r="65" spans="1:13" x14ac:dyDescent="0.3">
      <c r="A65" s="346">
        <v>0.56597222222222221</v>
      </c>
      <c r="B65" s="145"/>
      <c r="C65" s="129"/>
      <c r="F65" s="154"/>
      <c r="G65" s="242"/>
      <c r="H65" s="522"/>
      <c r="I65" s="29"/>
    </row>
    <row r="66" spans="1:13" x14ac:dyDescent="0.3">
      <c r="A66" s="16">
        <v>0.57986111111111105</v>
      </c>
      <c r="B66" s="144">
        <f t="shared" ref="B66:C66" si="2">B111-1</f>
        <v>611</v>
      </c>
      <c r="C66" s="153">
        <f t="shared" si="2"/>
        <v>612</v>
      </c>
      <c r="D66" s="144">
        <f>D109-1</f>
        <v>613</v>
      </c>
      <c r="E66" s="166">
        <f>E109-1</f>
        <v>614</v>
      </c>
      <c r="F66" s="157">
        <f>F109-1</f>
        <v>615</v>
      </c>
      <c r="G66" s="127"/>
      <c r="H66" s="523"/>
      <c r="I66" s="22"/>
    </row>
    <row r="67" spans="1:13" x14ac:dyDescent="0.3">
      <c r="A67" s="23">
        <v>0.58333333333333337</v>
      </c>
      <c r="B67" s="158" t="s">
        <v>24</v>
      </c>
      <c r="C67" s="207" t="s">
        <v>24</v>
      </c>
      <c r="D67" s="158" t="s">
        <v>24</v>
      </c>
      <c r="E67" s="159" t="s">
        <v>24</v>
      </c>
      <c r="F67" s="207" t="s">
        <v>24</v>
      </c>
      <c r="G67" s="142">
        <f>'WEEK 22'!H105</f>
        <v>140</v>
      </c>
      <c r="H67" s="158" t="s">
        <v>24</v>
      </c>
      <c r="I67" s="29">
        <v>0.47916666666666669</v>
      </c>
    </row>
    <row r="68" spans="1:13" x14ac:dyDescent="0.3">
      <c r="A68" s="23">
        <v>0.58680555555555558</v>
      </c>
      <c r="B68" s="575" t="s">
        <v>404</v>
      </c>
      <c r="C68" s="580" t="s">
        <v>264</v>
      </c>
      <c r="D68" s="575" t="s">
        <v>67</v>
      </c>
      <c r="E68" s="583" t="s">
        <v>335</v>
      </c>
      <c r="F68" s="129"/>
      <c r="G68" s="158" t="s">
        <v>24</v>
      </c>
      <c r="H68" s="137"/>
      <c r="I68" s="29"/>
    </row>
    <row r="69" spans="1:13" x14ac:dyDescent="0.3">
      <c r="A69" s="23">
        <v>0.60069444444444442</v>
      </c>
      <c r="B69" s="575"/>
      <c r="C69" s="580"/>
      <c r="D69" s="575"/>
      <c r="E69" s="583"/>
      <c r="F69" s="166"/>
      <c r="G69" s="127"/>
      <c r="H69" s="127"/>
      <c r="I69" s="32"/>
    </row>
    <row r="70" spans="1:13" x14ac:dyDescent="0.3">
      <c r="A70" s="27">
        <v>0.60416666666666663</v>
      </c>
      <c r="B70" s="575"/>
      <c r="C70" s="580"/>
      <c r="D70" s="575"/>
      <c r="E70" s="583"/>
      <c r="F70" s="129"/>
      <c r="G70" s="127"/>
      <c r="H70" s="127"/>
      <c r="I70" s="28">
        <v>0.5</v>
      </c>
    </row>
    <row r="71" spans="1:13" x14ac:dyDescent="0.3">
      <c r="A71" s="27">
        <v>0.60763888888888895</v>
      </c>
      <c r="B71" s="575"/>
      <c r="C71" s="580"/>
      <c r="D71" s="575"/>
      <c r="E71" s="583"/>
      <c r="F71" s="129"/>
      <c r="G71" s="127"/>
      <c r="H71" s="127"/>
      <c r="I71" s="29"/>
    </row>
    <row r="72" spans="1:13" x14ac:dyDescent="0.3">
      <c r="A72" s="18">
        <v>0.625</v>
      </c>
      <c r="B72" s="575"/>
      <c r="C72" s="580"/>
      <c r="D72" s="575"/>
      <c r="E72" s="583"/>
      <c r="F72" s="129"/>
      <c r="G72" s="127"/>
      <c r="H72" s="127"/>
      <c r="I72" s="28">
        <v>0.52083333333333337</v>
      </c>
    </row>
    <row r="73" spans="1:13" x14ac:dyDescent="0.3">
      <c r="A73" s="23">
        <v>0.64583333333333337</v>
      </c>
      <c r="B73" s="575"/>
      <c r="C73" s="580"/>
      <c r="D73" s="575"/>
      <c r="E73" s="583"/>
      <c r="F73" s="163" t="s">
        <v>134</v>
      </c>
      <c r="G73" s="164" t="s">
        <v>392</v>
      </c>
      <c r="H73" s="164" t="s">
        <v>393</v>
      </c>
      <c r="I73" s="28">
        <v>0.54166666666666663</v>
      </c>
      <c r="J73" s="33"/>
      <c r="M73" s="10" t="s">
        <v>1</v>
      </c>
    </row>
    <row r="74" spans="1:13" x14ac:dyDescent="0.3">
      <c r="A74" s="23">
        <v>0.66666666666666663</v>
      </c>
      <c r="B74" s="160"/>
      <c r="C74" s="580"/>
      <c r="D74" s="575"/>
      <c r="E74" s="583"/>
      <c r="F74" s="161"/>
      <c r="G74" s="160"/>
      <c r="H74" s="160"/>
      <c r="I74" s="28">
        <v>0.5625</v>
      </c>
    </row>
    <row r="75" spans="1:13" x14ac:dyDescent="0.3">
      <c r="A75" s="23">
        <v>0.67361111111111116</v>
      </c>
      <c r="B75" s="160"/>
      <c r="C75" s="580"/>
      <c r="D75" s="575"/>
      <c r="E75" s="583"/>
      <c r="F75" s="141" t="s">
        <v>180</v>
      </c>
      <c r="G75" s="160"/>
      <c r="H75" s="160"/>
      <c r="I75" s="29"/>
    </row>
    <row r="76" spans="1:13" x14ac:dyDescent="0.3">
      <c r="A76" s="23">
        <v>0.6791666666666667</v>
      </c>
      <c r="B76" s="160"/>
      <c r="C76" s="580"/>
      <c r="D76" s="575"/>
      <c r="E76" s="583"/>
      <c r="F76" s="224"/>
      <c r="G76" s="518" t="s">
        <v>180</v>
      </c>
      <c r="H76" s="372"/>
      <c r="I76" s="29"/>
    </row>
    <row r="77" spans="1:13" x14ac:dyDescent="0.3">
      <c r="A77" s="23">
        <v>0.68055555555555547</v>
      </c>
      <c r="B77" s="160"/>
      <c r="C77" s="580"/>
      <c r="D77" s="575"/>
      <c r="E77" s="583"/>
      <c r="F77" s="224"/>
      <c r="G77" s="545"/>
      <c r="H77" s="141" t="s">
        <v>180</v>
      </c>
      <c r="I77" s="29"/>
    </row>
    <row r="78" spans="1:13" x14ac:dyDescent="0.3">
      <c r="A78" s="27">
        <v>0.68402777777777779</v>
      </c>
      <c r="B78" s="144"/>
      <c r="C78" s="580"/>
      <c r="D78" s="575"/>
      <c r="E78" s="583"/>
      <c r="F78" s="154"/>
      <c r="G78" s="545"/>
      <c r="H78" s="127"/>
      <c r="I78" s="30"/>
    </row>
    <row r="79" spans="1:13" x14ac:dyDescent="0.3">
      <c r="A79" s="23">
        <v>0.6875</v>
      </c>
      <c r="B79" s="144"/>
      <c r="C79" s="438" t="s">
        <v>180</v>
      </c>
      <c r="D79" s="575"/>
      <c r="E79" s="129"/>
      <c r="F79" s="154"/>
      <c r="G79" s="545"/>
      <c r="H79" s="127"/>
      <c r="I79" s="28">
        <v>0.58333333333333337</v>
      </c>
    </row>
    <row r="80" spans="1:13" x14ac:dyDescent="0.3">
      <c r="A80" s="23">
        <v>0.68958333333333333</v>
      </c>
      <c r="B80" s="144"/>
      <c r="C80" s="359"/>
      <c r="D80" s="175"/>
      <c r="E80" s="141" t="s">
        <v>180</v>
      </c>
      <c r="F80" s="154"/>
      <c r="G80" s="545"/>
      <c r="H80" s="127"/>
      <c r="I80" s="29"/>
    </row>
    <row r="81" spans="1:9" x14ac:dyDescent="0.3">
      <c r="A81" s="23">
        <v>0.69097222222222221</v>
      </c>
      <c r="B81" s="144"/>
      <c r="C81" s="128"/>
      <c r="D81" s="240"/>
      <c r="F81" s="154"/>
      <c r="G81" s="545"/>
      <c r="H81" s="127"/>
      <c r="I81" s="29"/>
    </row>
    <row r="82" spans="1:9" x14ac:dyDescent="0.3">
      <c r="A82" s="23">
        <v>0.69305555555555554</v>
      </c>
      <c r="B82" s="144"/>
      <c r="C82" s="128"/>
      <c r="D82" s="150" t="s">
        <v>180</v>
      </c>
      <c r="F82" s="154"/>
      <c r="G82" s="545"/>
      <c r="H82" s="127"/>
      <c r="I82" s="29"/>
    </row>
    <row r="83" spans="1:9" x14ac:dyDescent="0.3">
      <c r="A83" s="23">
        <v>0.69444444444444453</v>
      </c>
      <c r="B83" s="136"/>
      <c r="C83" s="128"/>
      <c r="D83" s="154"/>
      <c r="F83" s="154"/>
      <c r="G83" s="545"/>
      <c r="H83" s="127"/>
      <c r="I83" s="29"/>
    </row>
    <row r="84" spans="1:9" x14ac:dyDescent="0.3">
      <c r="A84" s="23">
        <v>0.70833333333333337</v>
      </c>
      <c r="B84" s="143" t="s">
        <v>180</v>
      </c>
      <c r="C84" s="359"/>
      <c r="D84" s="224"/>
      <c r="F84" s="154"/>
      <c r="G84" s="545"/>
      <c r="H84" s="127"/>
      <c r="I84" s="30"/>
    </row>
    <row r="85" spans="1:9" x14ac:dyDescent="0.3">
      <c r="A85" s="23">
        <v>0.71527777777777779</v>
      </c>
      <c r="B85" s="145"/>
      <c r="C85" s="169"/>
      <c r="D85" s="170"/>
      <c r="E85" s="145"/>
      <c r="F85" s="170"/>
      <c r="G85" s="545"/>
      <c r="H85" s="145"/>
      <c r="I85" s="28">
        <v>0.60416666666666663</v>
      </c>
    </row>
    <row r="86" spans="1:9" x14ac:dyDescent="0.3">
      <c r="A86" s="23">
        <v>0.72222222222222221</v>
      </c>
      <c r="B86" s="144"/>
      <c r="C86" s="209">
        <f>C123-1</f>
        <v>162</v>
      </c>
      <c r="D86" s="154"/>
      <c r="F86" s="154"/>
      <c r="G86" s="545"/>
      <c r="H86" s="127"/>
      <c r="I86" s="29"/>
    </row>
    <row r="87" spans="1:9" x14ac:dyDescent="0.3">
      <c r="A87" s="23">
        <v>0.72569444444444453</v>
      </c>
      <c r="B87" s="8"/>
      <c r="C87" s="437" t="s">
        <v>350</v>
      </c>
      <c r="D87" s="154"/>
      <c r="F87" s="154"/>
      <c r="G87" s="545"/>
      <c r="H87" s="127"/>
      <c r="I87" s="29"/>
    </row>
    <row r="88" spans="1:9" x14ac:dyDescent="0.3">
      <c r="A88" s="23"/>
      <c r="B88" s="229">
        <f>B123-1</f>
        <v>161</v>
      </c>
      <c r="C88" s="210">
        <f>C92-1</f>
        <v>212</v>
      </c>
      <c r="D88" s="210">
        <f>D126-1</f>
        <v>163</v>
      </c>
      <c r="E88" s="229">
        <f>E126-1</f>
        <v>164</v>
      </c>
      <c r="F88" s="210">
        <f>F126-1</f>
        <v>165</v>
      </c>
      <c r="G88" s="546"/>
      <c r="H88" s="229">
        <f>F126</f>
        <v>166</v>
      </c>
      <c r="I88" s="29"/>
    </row>
    <row r="89" spans="1:9" x14ac:dyDescent="0.3">
      <c r="A89" s="16">
        <v>0.72916666666666663</v>
      </c>
      <c r="B89" s="216" t="s">
        <v>351</v>
      </c>
      <c r="C89" s="216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0.625</v>
      </c>
    </row>
    <row r="90" spans="1:9" x14ac:dyDescent="0.3">
      <c r="A90" s="16">
        <v>0.73263888888888884</v>
      </c>
      <c r="B90" s="434">
        <f>'WEEK 22'!H75+1</f>
        <v>43</v>
      </c>
      <c r="C90" s="434">
        <f>B90+1</f>
        <v>44</v>
      </c>
      <c r="D90" s="442">
        <f>C90+1</f>
        <v>45</v>
      </c>
      <c r="E90" s="443"/>
      <c r="F90" s="443"/>
      <c r="G90" s="176"/>
      <c r="H90" s="176"/>
      <c r="I90" s="29"/>
    </row>
    <row r="91" spans="1:9" x14ac:dyDescent="0.3">
      <c r="A91" s="16">
        <v>0.74652777777777779</v>
      </c>
      <c r="B91" s="139" t="s">
        <v>190</v>
      </c>
      <c r="C91" s="139" t="s">
        <v>190</v>
      </c>
      <c r="D91" s="139" t="s">
        <v>190</v>
      </c>
      <c r="E91" s="176"/>
      <c r="F91" s="176"/>
      <c r="G91" s="164"/>
      <c r="H91" s="164"/>
      <c r="I91" s="29"/>
    </row>
    <row r="92" spans="1:9" x14ac:dyDescent="0.3">
      <c r="A92" s="37"/>
      <c r="B92" s="136">
        <f>B96-1</f>
        <v>212</v>
      </c>
      <c r="C92" s="136">
        <f>C96-1</f>
        <v>213</v>
      </c>
      <c r="D92" s="136">
        <f>D96-1</f>
        <v>214</v>
      </c>
      <c r="G92" s="127"/>
      <c r="H92" s="127"/>
      <c r="I92" s="30"/>
    </row>
    <row r="93" spans="1:9" x14ac:dyDescent="0.3">
      <c r="A93" s="16">
        <v>0.75</v>
      </c>
      <c r="B93" s="158" t="s">
        <v>191</v>
      </c>
      <c r="C93" s="158" t="s">
        <v>191</v>
      </c>
      <c r="D93" s="158" t="s">
        <v>191</v>
      </c>
      <c r="E93" s="185">
        <f>D90+1</f>
        <v>46</v>
      </c>
      <c r="G93" s="127"/>
      <c r="H93" s="127"/>
      <c r="I93" s="28">
        <v>0.64583333333333337</v>
      </c>
    </row>
    <row r="94" spans="1:9" x14ac:dyDescent="0.3">
      <c r="A94" s="16">
        <v>0.75138888888888899</v>
      </c>
      <c r="B94" s="8"/>
      <c r="C94" s="8"/>
      <c r="E94" s="158" t="s">
        <v>191</v>
      </c>
      <c r="F94" s="176">
        <f>E93+1</f>
        <v>47</v>
      </c>
      <c r="G94" s="176">
        <f>F94+1</f>
        <v>48</v>
      </c>
      <c r="H94" s="176">
        <f>G94+1</f>
        <v>49</v>
      </c>
      <c r="I94" s="30"/>
    </row>
    <row r="95" spans="1:9" x14ac:dyDescent="0.3">
      <c r="A95" s="16">
        <v>0.75347222222222221</v>
      </c>
      <c r="B95" s="8"/>
      <c r="C95" s="8"/>
      <c r="D95" s="8"/>
      <c r="E95" s="236"/>
      <c r="F95" s="218" t="s">
        <v>191</v>
      </c>
      <c r="G95" s="218" t="s">
        <v>191</v>
      </c>
      <c r="H95" s="158" t="s">
        <v>191</v>
      </c>
      <c r="I95" s="29"/>
    </row>
    <row r="96" spans="1:9" x14ac:dyDescent="0.3">
      <c r="A96" s="16"/>
      <c r="B96" s="185">
        <f>'WEEK 22'!H77+1</f>
        <v>213</v>
      </c>
      <c r="C96" s="185">
        <f>B96+1</f>
        <v>214</v>
      </c>
      <c r="D96" s="185">
        <f>C96+1</f>
        <v>215</v>
      </c>
      <c r="E96" s="236"/>
      <c r="F96" s="236"/>
      <c r="G96" s="154"/>
      <c r="H96" s="127"/>
      <c r="I96" s="29"/>
    </row>
    <row r="97" spans="1:9" x14ac:dyDescent="0.3">
      <c r="A97" s="16">
        <v>0.76736111111111116</v>
      </c>
      <c r="B97" s="140" t="s">
        <v>16</v>
      </c>
      <c r="C97" s="233" t="s">
        <v>16</v>
      </c>
      <c r="D97" s="243" t="s">
        <v>16</v>
      </c>
      <c r="E97" s="286"/>
      <c r="F97" s="286"/>
      <c r="G97" s="286"/>
      <c r="H97" s="196"/>
      <c r="I97" s="29"/>
    </row>
    <row r="98" spans="1:9" x14ac:dyDescent="0.3">
      <c r="A98" s="16"/>
      <c r="B98" s="136">
        <f>B102-1</f>
        <v>337</v>
      </c>
      <c r="C98" s="209">
        <f>B98+1</f>
        <v>338</v>
      </c>
      <c r="D98" s="157">
        <f>C98+1</f>
        <v>339</v>
      </c>
      <c r="E98" s="215">
        <f>D96+1</f>
        <v>216</v>
      </c>
      <c r="F98" s="154"/>
      <c r="G98" s="215">
        <f>F99+1</f>
        <v>218</v>
      </c>
      <c r="H98" s="185">
        <f>G98+1</f>
        <v>219</v>
      </c>
      <c r="I98" s="29"/>
    </row>
    <row r="99" spans="1:9" x14ac:dyDescent="0.3">
      <c r="A99" s="16">
        <v>0.77083333333333337</v>
      </c>
      <c r="B99" s="177" t="s">
        <v>30</v>
      </c>
      <c r="C99" s="183" t="s">
        <v>30</v>
      </c>
      <c r="D99" s="177" t="s">
        <v>30</v>
      </c>
      <c r="E99" s="426" t="s">
        <v>30</v>
      </c>
      <c r="F99" s="185">
        <f>E98+1</f>
        <v>217</v>
      </c>
      <c r="G99" s="221" t="s">
        <v>30</v>
      </c>
      <c r="H99" s="162" t="s">
        <v>30</v>
      </c>
      <c r="I99" s="28">
        <v>0.66666666666666663</v>
      </c>
    </row>
    <row r="100" spans="1:9" x14ac:dyDescent="0.3">
      <c r="A100" s="16">
        <v>0.77222222222222225</v>
      </c>
      <c r="B100" s="137"/>
      <c r="C100" s="152">
        <f>B102+1</f>
        <v>339</v>
      </c>
      <c r="D100" s="432">
        <f>C100+1</f>
        <v>340</v>
      </c>
      <c r="E100" s="319">
        <f>D100+1</f>
        <v>341</v>
      </c>
      <c r="F100" s="177" t="s">
        <v>30</v>
      </c>
      <c r="G100" s="185">
        <f>F102+1</f>
        <v>343</v>
      </c>
      <c r="H100" s="152"/>
      <c r="I100" s="29"/>
    </row>
    <row r="101" spans="1:9" x14ac:dyDescent="0.3">
      <c r="A101" s="16">
        <v>0.78819444444444453</v>
      </c>
      <c r="B101" s="10"/>
      <c r="C101" s="139" t="s">
        <v>13</v>
      </c>
      <c r="D101" s="139" t="s">
        <v>13</v>
      </c>
      <c r="E101" s="139" t="s">
        <v>13</v>
      </c>
      <c r="G101" s="139" t="s">
        <v>13</v>
      </c>
      <c r="H101" s="127"/>
      <c r="I101" s="30"/>
    </row>
    <row r="102" spans="1:9" x14ac:dyDescent="0.3">
      <c r="A102" s="23"/>
      <c r="B102" s="176">
        <f>'WEEK 22'!H82+1</f>
        <v>338</v>
      </c>
      <c r="C102" s="136">
        <f>C105-1</f>
        <v>937</v>
      </c>
      <c r="D102" s="136">
        <f>D105-1</f>
        <v>938</v>
      </c>
      <c r="E102" s="136">
        <f>E105-1</f>
        <v>939</v>
      </c>
      <c r="F102" s="185">
        <f>E100+1</f>
        <v>342</v>
      </c>
      <c r="G102" s="136">
        <f>G105-1</f>
        <v>941</v>
      </c>
      <c r="H102" s="185">
        <f>G100+1</f>
        <v>344</v>
      </c>
      <c r="I102" s="29"/>
    </row>
    <row r="103" spans="1:9" x14ac:dyDescent="0.3">
      <c r="A103" s="27">
        <v>0.79166666666666663</v>
      </c>
      <c r="B103" s="179" t="s">
        <v>37</v>
      </c>
      <c r="C103" s="179" t="s">
        <v>37</v>
      </c>
      <c r="D103" s="179" t="s">
        <v>37</v>
      </c>
      <c r="E103" s="179" t="s">
        <v>37</v>
      </c>
      <c r="F103" s="193" t="s">
        <v>37</v>
      </c>
      <c r="G103" s="179" t="s">
        <v>37</v>
      </c>
      <c r="H103" s="179" t="s">
        <v>37</v>
      </c>
      <c r="I103" s="28">
        <v>0.6875</v>
      </c>
    </row>
    <row r="104" spans="1:9" x14ac:dyDescent="0.3">
      <c r="A104" s="27"/>
      <c r="B104" s="152"/>
      <c r="C104" s="152"/>
      <c r="D104" s="128"/>
      <c r="E104" s="152"/>
      <c r="F104" s="436"/>
      <c r="G104" s="152"/>
      <c r="H104" s="152"/>
      <c r="I104" s="29"/>
    </row>
    <row r="105" spans="1:9" x14ac:dyDescent="0.3">
      <c r="A105" s="27">
        <v>0.80625000000000002</v>
      </c>
      <c r="B105" s="185">
        <f>'WEEK 22'!H85+1</f>
        <v>937</v>
      </c>
      <c r="C105" s="185">
        <f t="shared" ref="C105:H105" si="3">B105+1</f>
        <v>938</v>
      </c>
      <c r="D105" s="432">
        <f t="shared" si="3"/>
        <v>939</v>
      </c>
      <c r="E105" s="185">
        <f t="shared" si="3"/>
        <v>940</v>
      </c>
      <c r="F105" s="215">
        <f t="shared" si="3"/>
        <v>941</v>
      </c>
      <c r="G105" s="185">
        <f t="shared" si="3"/>
        <v>942</v>
      </c>
      <c r="H105" s="185">
        <f t="shared" si="3"/>
        <v>943</v>
      </c>
      <c r="I105" s="29"/>
    </row>
    <row r="106" spans="1:9" x14ac:dyDescent="0.3">
      <c r="A106" s="16">
        <v>0.80902777777777779</v>
      </c>
      <c r="B106" s="209" t="s">
        <v>19</v>
      </c>
      <c r="C106" s="144" t="s">
        <v>19</v>
      </c>
      <c r="D106" s="139" t="s">
        <v>19</v>
      </c>
      <c r="E106" s="139" t="s">
        <v>19</v>
      </c>
      <c r="F106" s="139" t="s">
        <v>19</v>
      </c>
      <c r="G106" s="139" t="s">
        <v>19</v>
      </c>
      <c r="H106" s="139" t="s">
        <v>19</v>
      </c>
      <c r="I106" s="30"/>
    </row>
    <row r="107" spans="1:9" ht="16.95" customHeight="1" x14ac:dyDescent="0.3">
      <c r="A107" s="440"/>
      <c r="B107" s="166">
        <f>B111-1</f>
        <v>611</v>
      </c>
      <c r="C107" s="136">
        <f>C111-1</f>
        <v>612</v>
      </c>
      <c r="D107" s="136">
        <f>D109-1</f>
        <v>613</v>
      </c>
      <c r="E107" s="153">
        <f>E109-1</f>
        <v>614</v>
      </c>
      <c r="F107" s="136">
        <f>F109-1</f>
        <v>615</v>
      </c>
      <c r="G107" s="136">
        <f>G109-1</f>
        <v>616</v>
      </c>
      <c r="H107" s="136">
        <f>H109-1</f>
        <v>617</v>
      </c>
      <c r="I107" s="29"/>
    </row>
    <row r="108" spans="1:9" x14ac:dyDescent="0.3">
      <c r="A108" s="27">
        <v>0.8125</v>
      </c>
      <c r="B108" s="186" t="s">
        <v>32</v>
      </c>
      <c r="C108" s="186" t="s">
        <v>32</v>
      </c>
      <c r="D108" s="186" t="s">
        <v>32</v>
      </c>
      <c r="E108" s="186" t="s">
        <v>32</v>
      </c>
      <c r="F108" s="186" t="s">
        <v>32</v>
      </c>
      <c r="G108" s="186" t="s">
        <v>32</v>
      </c>
      <c r="H108" s="186" t="s">
        <v>32</v>
      </c>
      <c r="I108" s="28">
        <v>0.70833333333333337</v>
      </c>
    </row>
    <row r="109" spans="1:9" x14ac:dyDescent="0.3">
      <c r="A109" s="27"/>
      <c r="D109" s="185">
        <f>C111+1</f>
        <v>614</v>
      </c>
      <c r="E109" s="176">
        <f>D109+1</f>
        <v>615</v>
      </c>
      <c r="F109" s="185">
        <f>E109+1</f>
        <v>616</v>
      </c>
      <c r="G109" s="185">
        <f>F109+1</f>
        <v>617</v>
      </c>
      <c r="H109" s="185">
        <f>G109+1</f>
        <v>618</v>
      </c>
      <c r="I109" s="29"/>
    </row>
    <row r="110" spans="1:9" x14ac:dyDescent="0.3">
      <c r="A110" s="27">
        <v>0.82986111111111116</v>
      </c>
      <c r="B110" s="145"/>
      <c r="C110" s="145"/>
      <c r="D110" s="139" t="s">
        <v>410</v>
      </c>
      <c r="E110" s="139" t="s">
        <v>410</v>
      </c>
      <c r="F110" s="139" t="s">
        <v>410</v>
      </c>
      <c r="G110" s="139" t="s">
        <v>411</v>
      </c>
      <c r="H110" s="139" t="s">
        <v>411</v>
      </c>
      <c r="I110" s="29"/>
    </row>
    <row r="111" spans="1:9" x14ac:dyDescent="0.3">
      <c r="A111" s="36"/>
      <c r="B111" s="185">
        <f>'WEEK 22'!H91+1</f>
        <v>612</v>
      </c>
      <c r="C111" s="185">
        <f>B111+1</f>
        <v>613</v>
      </c>
      <c r="D111" s="136">
        <f>D115-1</f>
        <v>2</v>
      </c>
      <c r="E111" s="136">
        <f>E115-1</f>
        <v>3</v>
      </c>
      <c r="F111" s="136">
        <f>F115-1</f>
        <v>4</v>
      </c>
      <c r="G111" s="136">
        <f>G115-1</f>
        <v>4</v>
      </c>
      <c r="H111" s="136">
        <f>H115-1</f>
        <v>6</v>
      </c>
      <c r="I111" s="30"/>
    </row>
    <row r="112" spans="1:9" x14ac:dyDescent="0.3">
      <c r="A112" s="23">
        <v>0.83333333333333337</v>
      </c>
      <c r="B112" s="158" t="s">
        <v>390</v>
      </c>
      <c r="C112" s="158" t="s">
        <v>390</v>
      </c>
      <c r="D112" s="158" t="s">
        <v>390</v>
      </c>
      <c r="E112" s="158" t="s">
        <v>390</v>
      </c>
      <c r="F112" s="158" t="s">
        <v>390</v>
      </c>
      <c r="G112" s="158" t="s">
        <v>388</v>
      </c>
      <c r="H112" s="158" t="s">
        <v>388</v>
      </c>
      <c r="I112" s="28">
        <v>0.72916666666666663</v>
      </c>
    </row>
    <row r="113" spans="1:12" x14ac:dyDescent="0.3">
      <c r="A113" s="23">
        <v>0.83680555555555547</v>
      </c>
      <c r="B113" s="176"/>
      <c r="C113" s="176"/>
      <c r="D113" s="176"/>
      <c r="E113" s="176"/>
      <c r="F113" s="176"/>
      <c r="G113" s="127"/>
      <c r="H113" s="127"/>
      <c r="I113" s="29"/>
    </row>
    <row r="114" spans="1:12" x14ac:dyDescent="0.3">
      <c r="A114" s="23">
        <v>0.85069444444444453</v>
      </c>
      <c r="B114" s="431"/>
      <c r="C114" s="431"/>
      <c r="D114" s="431"/>
      <c r="E114" s="431"/>
      <c r="F114" s="431"/>
      <c r="G114" s="127"/>
      <c r="H114" s="127"/>
      <c r="I114" s="29"/>
    </row>
    <row r="115" spans="1:12" x14ac:dyDescent="0.3">
      <c r="A115" s="27"/>
      <c r="B115" s="185">
        <v>1</v>
      </c>
      <c r="C115" s="185">
        <v>2</v>
      </c>
      <c r="D115" s="185">
        <v>3</v>
      </c>
      <c r="E115" s="185">
        <v>4</v>
      </c>
      <c r="F115" s="185">
        <v>5</v>
      </c>
      <c r="G115" s="185">
        <f>'WEEK 22'!H99+1</f>
        <v>5</v>
      </c>
      <c r="H115" s="185">
        <f>G119+1</f>
        <v>7</v>
      </c>
      <c r="I115" s="30"/>
      <c r="L115" s="25"/>
    </row>
    <row r="116" spans="1:12" x14ac:dyDescent="0.3">
      <c r="A116" s="27">
        <v>0.85416666666666663</v>
      </c>
      <c r="B116" s="191" t="s">
        <v>349</v>
      </c>
      <c r="C116" s="441" t="s">
        <v>349</v>
      </c>
      <c r="D116" s="312" t="s">
        <v>349</v>
      </c>
      <c r="E116" s="312" t="s">
        <v>349</v>
      </c>
      <c r="F116" s="312" t="s">
        <v>349</v>
      </c>
      <c r="G116" s="158" t="s">
        <v>388</v>
      </c>
      <c r="H116" s="191"/>
      <c r="I116" s="28">
        <v>0.75</v>
      </c>
      <c r="L116" s="21"/>
    </row>
    <row r="117" spans="1:12" ht="25.5" customHeight="1" x14ac:dyDescent="0.3">
      <c r="A117" s="36"/>
      <c r="C117" s="215">
        <f>B119+1</f>
        <v>63</v>
      </c>
      <c r="G117" s="127"/>
      <c r="H117" s="127"/>
      <c r="I117" s="29"/>
    </row>
    <row r="118" spans="1:12" x14ac:dyDescent="0.3">
      <c r="A118" s="27">
        <v>0.87152777777777779</v>
      </c>
      <c r="B118" s="217"/>
      <c r="C118" s="224" t="s">
        <v>180</v>
      </c>
      <c r="D118" s="216"/>
      <c r="E118" s="190"/>
      <c r="F118" s="190"/>
      <c r="G118" s="190"/>
      <c r="H118" s="190"/>
      <c r="I118" s="29"/>
    </row>
    <row r="119" spans="1:12" x14ac:dyDescent="0.3">
      <c r="A119" s="36"/>
      <c r="B119" s="185">
        <f>'WEEK 22'!F99+1</f>
        <v>62</v>
      </c>
      <c r="C119" s="157">
        <f>C123-1</f>
        <v>162</v>
      </c>
      <c r="G119" s="176">
        <f>G115+1</f>
        <v>6</v>
      </c>
      <c r="H119" s="185">
        <f>H115+1</f>
        <v>8</v>
      </c>
      <c r="I119" s="29"/>
    </row>
    <row r="120" spans="1:12" x14ac:dyDescent="0.3">
      <c r="A120" s="23">
        <v>0.875</v>
      </c>
      <c r="B120" s="186" t="s">
        <v>179</v>
      </c>
      <c r="C120" s="415" t="s">
        <v>179</v>
      </c>
      <c r="F120" s="154"/>
      <c r="G120" s="186" t="s">
        <v>385</v>
      </c>
      <c r="H120" s="186" t="s">
        <v>385</v>
      </c>
      <c r="I120" s="28">
        <v>0.77083333333333337</v>
      </c>
    </row>
    <row r="121" spans="1:12" x14ac:dyDescent="0.3">
      <c r="A121" s="23"/>
      <c r="B121" s="216"/>
      <c r="C121" s="416"/>
      <c r="D121" s="185">
        <f>C117+1</f>
        <v>64</v>
      </c>
      <c r="E121" s="176">
        <f>D121+1</f>
        <v>65</v>
      </c>
      <c r="F121" s="215">
        <f>E121+1</f>
        <v>66</v>
      </c>
      <c r="G121" s="216"/>
      <c r="H121" s="216"/>
      <c r="I121" s="29"/>
    </row>
    <row r="122" spans="1:12" x14ac:dyDescent="0.3">
      <c r="A122" s="23">
        <v>0.87847222222222221</v>
      </c>
      <c r="B122" s="8"/>
      <c r="C122" s="10"/>
      <c r="D122" s="194" t="s">
        <v>179</v>
      </c>
      <c r="E122" s="186" t="s">
        <v>179</v>
      </c>
      <c r="F122" s="194" t="s">
        <v>179</v>
      </c>
      <c r="G122" s="316"/>
      <c r="H122" s="316"/>
      <c r="I122" s="29"/>
    </row>
    <row r="123" spans="1:12" x14ac:dyDescent="0.3">
      <c r="A123" s="23"/>
      <c r="B123" s="432">
        <f>'[3]WEEK 22'!$F$104+1</f>
        <v>162</v>
      </c>
      <c r="C123" s="436">
        <f>B123+1</f>
        <v>163</v>
      </c>
      <c r="D123" s="217"/>
      <c r="F123" s="228"/>
      <c r="G123" s="316"/>
      <c r="H123" s="316"/>
      <c r="I123" s="29"/>
    </row>
    <row r="124" spans="1:12" x14ac:dyDescent="0.3">
      <c r="A124" s="27">
        <v>0.89236111111111116</v>
      </c>
      <c r="B124" s="243" t="s">
        <v>316</v>
      </c>
      <c r="C124" s="243" t="s">
        <v>316</v>
      </c>
      <c r="D124" s="154"/>
      <c r="E124" s="144"/>
      <c r="F124" s="154"/>
      <c r="G124" s="176"/>
      <c r="H124" s="176"/>
      <c r="I124" s="29"/>
    </row>
    <row r="125" spans="1:12" ht="13.95" customHeight="1" x14ac:dyDescent="0.3">
      <c r="A125" s="23">
        <v>0.89374999999999993</v>
      </c>
      <c r="B125" s="157">
        <f>B129-1</f>
        <v>140</v>
      </c>
      <c r="C125" s="215">
        <f>C129-1</f>
        <v>141</v>
      </c>
      <c r="D125" s="174"/>
      <c r="F125" s="154"/>
      <c r="G125" s="176"/>
      <c r="H125" s="176"/>
      <c r="I125" s="29"/>
    </row>
    <row r="126" spans="1:12" ht="13.95" customHeight="1" x14ac:dyDescent="0.3">
      <c r="A126" s="23"/>
      <c r="B126" s="174"/>
      <c r="C126" s="236"/>
      <c r="D126" s="215">
        <f>C123+1</f>
        <v>164</v>
      </c>
      <c r="E126" s="432">
        <f>D126+1</f>
        <v>165</v>
      </c>
      <c r="F126" s="215">
        <f>E126+1</f>
        <v>166</v>
      </c>
      <c r="G126" s="176"/>
      <c r="H126" s="176"/>
      <c r="I126" s="29"/>
    </row>
    <row r="127" spans="1:12" x14ac:dyDescent="0.3">
      <c r="A127" s="23">
        <v>0.89583333333333337</v>
      </c>
      <c r="B127" s="216" t="s">
        <v>315</v>
      </c>
      <c r="C127" s="216" t="s">
        <v>315</v>
      </c>
      <c r="D127" s="186" t="s">
        <v>314</v>
      </c>
      <c r="E127" s="216" t="s">
        <v>314</v>
      </c>
      <c r="F127" s="194" t="s">
        <v>314</v>
      </c>
      <c r="G127" s="216"/>
      <c r="H127" s="216"/>
      <c r="I127" s="29">
        <v>0.79166666666666663</v>
      </c>
    </row>
    <row r="128" spans="1:12" x14ac:dyDescent="0.3">
      <c r="A128" s="23">
        <v>0.91319444444444453</v>
      </c>
      <c r="B128" s="162"/>
      <c r="C128" s="162"/>
      <c r="D128" s="317"/>
      <c r="E128" s="317"/>
      <c r="F128" s="340"/>
      <c r="G128" s="316"/>
      <c r="H128" s="316"/>
      <c r="I128" s="29"/>
    </row>
    <row r="129" spans="1:9" x14ac:dyDescent="0.3">
      <c r="A129" s="34"/>
      <c r="B129" s="162">
        <f>'WEEK 22'!H105+1</f>
        <v>141</v>
      </c>
      <c r="C129" s="162">
        <f t="shared" ref="C129:F129" si="4">B129+1</f>
        <v>142</v>
      </c>
      <c r="D129" s="162">
        <f t="shared" si="4"/>
        <v>143</v>
      </c>
      <c r="E129" s="162">
        <f t="shared" si="4"/>
        <v>144</v>
      </c>
      <c r="F129" s="238">
        <f t="shared" si="4"/>
        <v>145</v>
      </c>
      <c r="G129" s="127"/>
      <c r="H129" s="127"/>
      <c r="I129" s="30"/>
    </row>
    <row r="130" spans="1:9" x14ac:dyDescent="0.3">
      <c r="A130" s="23">
        <v>0.91666666666666663</v>
      </c>
      <c r="B130" s="218" t="s">
        <v>24</v>
      </c>
      <c r="C130" s="158" t="s">
        <v>24</v>
      </c>
      <c r="D130" s="207" t="s">
        <v>24</v>
      </c>
      <c r="E130" s="158" t="s">
        <v>24</v>
      </c>
      <c r="F130" s="218" t="s">
        <v>24</v>
      </c>
      <c r="G130" s="127"/>
      <c r="H130" s="127"/>
      <c r="I130" s="28">
        <v>0.8125</v>
      </c>
    </row>
    <row r="131" spans="1:9" x14ac:dyDescent="0.3">
      <c r="A131" s="38">
        <v>0.93055555555555547</v>
      </c>
      <c r="B131" s="578" t="s">
        <v>99</v>
      </c>
      <c r="C131" s="370"/>
      <c r="D131" s="581" t="s">
        <v>101</v>
      </c>
      <c r="E131" s="317"/>
      <c r="F131" s="340"/>
      <c r="G131" s="317"/>
      <c r="H131" s="317"/>
      <c r="I131" s="29"/>
    </row>
    <row r="132" spans="1:9" x14ac:dyDescent="0.3">
      <c r="A132" s="39">
        <v>0.93402777777777779</v>
      </c>
      <c r="B132" s="578"/>
      <c r="C132" s="191"/>
      <c r="D132" s="581"/>
      <c r="E132" s="162"/>
      <c r="F132" s="237"/>
      <c r="G132" s="162"/>
      <c r="H132" s="162"/>
      <c r="I132" s="30"/>
    </row>
    <row r="133" spans="1:9" x14ac:dyDescent="0.3">
      <c r="A133" s="23">
        <v>0.9375</v>
      </c>
      <c r="B133" s="578"/>
      <c r="C133" s="191"/>
      <c r="D133" s="581"/>
      <c r="F133" s="154"/>
      <c r="G133" s="127"/>
      <c r="H133" s="185">
        <f>G136+1</f>
        <v>2</v>
      </c>
      <c r="I133" s="28">
        <v>0.83333333333333337</v>
      </c>
    </row>
    <row r="134" spans="1:9" x14ac:dyDescent="0.3">
      <c r="A134" s="23">
        <v>0.94097222222222221</v>
      </c>
      <c r="B134" s="578"/>
      <c r="C134" s="191"/>
      <c r="D134" s="581"/>
      <c r="E134" s="176"/>
      <c r="F134" s="236"/>
      <c r="G134" s="127"/>
      <c r="H134" s="158" t="s">
        <v>24</v>
      </c>
      <c r="I134" s="28"/>
    </row>
    <row r="135" spans="1:9" x14ac:dyDescent="0.3">
      <c r="A135" s="23"/>
      <c r="B135" s="578"/>
      <c r="C135" s="191" t="s">
        <v>89</v>
      </c>
      <c r="D135" s="581"/>
      <c r="E135" s="176"/>
      <c r="F135" s="236"/>
      <c r="G135" s="176"/>
      <c r="H135" s="176"/>
      <c r="I135" s="28"/>
    </row>
    <row r="136" spans="1:9" x14ac:dyDescent="0.3">
      <c r="A136" s="23">
        <v>0.95833333333333337</v>
      </c>
      <c r="B136" s="578"/>
      <c r="C136" s="191"/>
      <c r="D136" s="581"/>
      <c r="F136" s="154"/>
      <c r="G136" s="176">
        <v>1</v>
      </c>
      <c r="H136" s="127"/>
      <c r="I136" s="28">
        <v>0.85416666666666663</v>
      </c>
    </row>
    <row r="137" spans="1:9" x14ac:dyDescent="0.3">
      <c r="A137" s="23">
        <v>0.96180555555555547</v>
      </c>
      <c r="B137" s="578"/>
      <c r="C137" s="191"/>
      <c r="D137" s="581"/>
      <c r="F137" s="154"/>
      <c r="G137" s="158" t="s">
        <v>24</v>
      </c>
      <c r="H137" s="127"/>
      <c r="I137" s="28"/>
    </row>
    <row r="138" spans="1:9" s="40" customFormat="1" x14ac:dyDescent="0.3">
      <c r="A138" s="18">
        <v>0.97916666666666663</v>
      </c>
      <c r="B138" s="579"/>
      <c r="C138" s="191"/>
      <c r="D138" s="581"/>
      <c r="E138" s="160"/>
      <c r="F138" s="219"/>
      <c r="G138" s="160"/>
      <c r="H138" s="160"/>
      <c r="I138" s="28">
        <v>0.875</v>
      </c>
    </row>
    <row r="139" spans="1:9" x14ac:dyDescent="0.3">
      <c r="A139" s="23">
        <v>0</v>
      </c>
      <c r="B139" s="365"/>
      <c r="C139" s="191"/>
      <c r="D139" s="581"/>
      <c r="E139" s="191" t="s">
        <v>403</v>
      </c>
      <c r="F139" s="365" t="s">
        <v>68</v>
      </c>
      <c r="G139" s="127"/>
      <c r="H139" s="127"/>
      <c r="I139" s="28">
        <v>0.89583333333333337</v>
      </c>
    </row>
    <row r="140" spans="1:9" x14ac:dyDescent="0.3">
      <c r="A140" s="23">
        <v>3.472222222222222E-3</v>
      </c>
      <c r="B140" s="365"/>
      <c r="C140" s="191"/>
      <c r="D140" s="444"/>
      <c r="E140" s="191"/>
      <c r="F140" s="365"/>
      <c r="G140" s="191"/>
      <c r="H140" s="191"/>
      <c r="I140" s="29"/>
    </row>
    <row r="141" spans="1:9" x14ac:dyDescent="0.3">
      <c r="A141" s="23">
        <v>4.8611111111111112E-3</v>
      </c>
      <c r="B141" s="365"/>
      <c r="C141" s="191"/>
      <c r="D141" s="445" t="s">
        <v>13</v>
      </c>
      <c r="E141" s="191"/>
      <c r="F141" s="365"/>
      <c r="G141" s="191"/>
      <c r="H141" s="191"/>
      <c r="I141" s="29"/>
    </row>
    <row r="142" spans="1:9" x14ac:dyDescent="0.3">
      <c r="A142" s="23">
        <v>6.9444444444444441E-3</v>
      </c>
      <c r="B142" s="154"/>
      <c r="C142" s="191"/>
      <c r="D142" s="209"/>
      <c r="F142" s="154"/>
      <c r="G142" s="191" t="s">
        <v>251</v>
      </c>
      <c r="H142" s="191" t="s">
        <v>143</v>
      </c>
      <c r="I142" s="29"/>
    </row>
    <row r="143" spans="1:9" x14ac:dyDescent="0.3">
      <c r="A143" s="23">
        <v>1.0416666666666666E-2</v>
      </c>
      <c r="B143" s="151" t="s">
        <v>13</v>
      </c>
      <c r="C143" s="191"/>
      <c r="D143" s="446"/>
      <c r="E143" s="160"/>
      <c r="F143" s="219"/>
      <c r="G143" s="160"/>
      <c r="H143" s="160"/>
      <c r="I143" s="30"/>
    </row>
    <row r="144" spans="1:9" x14ac:dyDescent="0.3">
      <c r="A144" s="23">
        <v>1.7361111111111112E-2</v>
      </c>
      <c r="B144" s="151"/>
      <c r="C144" s="435"/>
      <c r="D144" s="446"/>
      <c r="E144" s="219"/>
      <c r="F144" s="156" t="s">
        <v>13</v>
      </c>
      <c r="G144" s="160"/>
      <c r="H144" s="160"/>
      <c r="I144" s="29"/>
    </row>
    <row r="145" spans="1:9" x14ac:dyDescent="0.3">
      <c r="A145" s="23">
        <v>2.0833333333333332E-2</v>
      </c>
      <c r="C145" s="550" t="s">
        <v>13</v>
      </c>
      <c r="D145" s="154"/>
      <c r="E145" s="154"/>
      <c r="F145" s="154"/>
      <c r="G145" s="127"/>
      <c r="H145" s="127"/>
      <c r="I145" s="28">
        <v>0.91666666666666663</v>
      </c>
    </row>
    <row r="146" spans="1:9" x14ac:dyDescent="0.3">
      <c r="A146" s="23">
        <v>2.7777777777777776E-2</v>
      </c>
      <c r="C146" s="550"/>
      <c r="D146" s="174"/>
      <c r="E146" s="154"/>
      <c r="F146" s="154"/>
      <c r="G146" s="127"/>
      <c r="H146" s="127"/>
      <c r="I146" s="29"/>
    </row>
    <row r="147" spans="1:9" ht="15.6" customHeight="1" x14ac:dyDescent="0.3">
      <c r="A147" s="23">
        <v>3.4722222222222224E-2</v>
      </c>
      <c r="C147" s="550"/>
      <c r="D147" s="174"/>
      <c r="E147" s="154"/>
      <c r="F147" s="154"/>
      <c r="G147" s="127"/>
      <c r="H147" s="127"/>
      <c r="I147" s="29"/>
    </row>
    <row r="148" spans="1:9" x14ac:dyDescent="0.3">
      <c r="A148" s="41">
        <v>3.8194444444444441E-2</v>
      </c>
      <c r="C148" s="550"/>
      <c r="D148" s="174"/>
      <c r="E148" s="154"/>
      <c r="F148" s="154"/>
      <c r="G148" s="127"/>
      <c r="H148" s="199"/>
      <c r="I148" s="30"/>
    </row>
    <row r="149" spans="1:9" x14ac:dyDescent="0.3">
      <c r="A149" s="23">
        <v>4.1666666666666664E-2</v>
      </c>
      <c r="B149" s="137"/>
      <c r="C149" s="550"/>
      <c r="D149" s="151"/>
      <c r="E149" s="240"/>
      <c r="F149" s="154"/>
      <c r="G149" s="137"/>
      <c r="H149" s="512" t="s">
        <v>180</v>
      </c>
      <c r="I149" s="28">
        <v>0.9375</v>
      </c>
    </row>
    <row r="150" spans="1:9" x14ac:dyDescent="0.3">
      <c r="A150" s="27">
        <v>4.5138888888888888E-2</v>
      </c>
      <c r="B150" s="144"/>
      <c r="C150" s="308">
        <f>C107</f>
        <v>612</v>
      </c>
      <c r="D150" s="136">
        <f>D107</f>
        <v>613</v>
      </c>
      <c r="E150" s="151" t="s">
        <v>13</v>
      </c>
      <c r="F150" s="174"/>
      <c r="G150" s="144"/>
      <c r="H150" s="513"/>
      <c r="I150" s="30"/>
    </row>
    <row r="151" spans="1:9" x14ac:dyDescent="0.3">
      <c r="A151" s="27">
        <v>5.6944444444444443E-2</v>
      </c>
      <c r="B151" s="144"/>
      <c r="C151" s="549" t="s">
        <v>316</v>
      </c>
      <c r="D151" s="135" t="s">
        <v>316</v>
      </c>
      <c r="E151" s="174"/>
      <c r="F151" s="157">
        <f>F105</f>
        <v>941</v>
      </c>
      <c r="G151" s="144"/>
      <c r="H151" s="513"/>
      <c r="I151" s="29"/>
    </row>
    <row r="152" spans="1:9" x14ac:dyDescent="0.3">
      <c r="A152" s="27">
        <v>5.9027777777777783E-2</v>
      </c>
      <c r="B152" s="136">
        <f>B105</f>
        <v>937</v>
      </c>
      <c r="C152" s="550"/>
      <c r="E152" s="157">
        <f>E105</f>
        <v>940</v>
      </c>
      <c r="F152" s="156" t="s">
        <v>316</v>
      </c>
      <c r="G152" s="144"/>
      <c r="H152" s="513"/>
      <c r="I152" s="29"/>
    </row>
    <row r="153" spans="1:9" x14ac:dyDescent="0.3">
      <c r="A153" s="23">
        <v>6.25E-2</v>
      </c>
      <c r="B153" s="137" t="s">
        <v>316</v>
      </c>
      <c r="C153" s="550"/>
      <c r="D153" s="137"/>
      <c r="E153" s="156" t="s">
        <v>316</v>
      </c>
      <c r="F153" s="154"/>
      <c r="G153" s="127"/>
      <c r="H153" s="513"/>
      <c r="I153" s="28">
        <v>0.95833333333333337</v>
      </c>
    </row>
    <row r="154" spans="1:9" x14ac:dyDescent="0.3">
      <c r="A154" s="27">
        <v>7.2916666666666671E-2</v>
      </c>
      <c r="C154" s="154"/>
      <c r="E154" s="154"/>
      <c r="F154" s="154"/>
      <c r="G154" s="448"/>
      <c r="H154" s="513"/>
      <c r="I154" s="30"/>
    </row>
    <row r="155" spans="1:9" x14ac:dyDescent="0.3">
      <c r="A155" s="27">
        <v>7.6388888888888895E-2</v>
      </c>
      <c r="C155" s="154"/>
      <c r="D155" s="136">
        <f>D129</f>
        <v>143</v>
      </c>
      <c r="E155" s="154"/>
      <c r="G155" s="512" t="s">
        <v>16</v>
      </c>
      <c r="H155" s="513"/>
      <c r="I155" s="29"/>
    </row>
    <row r="156" spans="1:9" x14ac:dyDescent="0.3">
      <c r="A156" s="27">
        <v>7.7777777777777779E-2</v>
      </c>
      <c r="C156" s="154"/>
      <c r="D156" s="135" t="s">
        <v>389</v>
      </c>
      <c r="E156" s="157">
        <f>E129</f>
        <v>144</v>
      </c>
      <c r="F156" s="136">
        <f>F129</f>
        <v>145</v>
      </c>
      <c r="G156" s="513"/>
      <c r="H156" s="513"/>
      <c r="I156" s="29"/>
    </row>
    <row r="157" spans="1:9" x14ac:dyDescent="0.3">
      <c r="A157" s="27">
        <v>7.9861111111111105E-2</v>
      </c>
      <c r="B157" s="136">
        <f t="shared" ref="B157:C157" si="5">B129</f>
        <v>141</v>
      </c>
      <c r="C157" s="157">
        <f t="shared" si="5"/>
        <v>142</v>
      </c>
      <c r="D157" s="144"/>
      <c r="E157" s="156" t="s">
        <v>389</v>
      </c>
      <c r="F157" s="135" t="s">
        <v>389</v>
      </c>
      <c r="G157" s="513"/>
      <c r="H157" s="513"/>
      <c r="I157" s="29"/>
    </row>
    <row r="158" spans="1:9" x14ac:dyDescent="0.3">
      <c r="A158" s="18">
        <v>8.3333333333333329E-2</v>
      </c>
      <c r="B158" s="135" t="s">
        <v>389</v>
      </c>
      <c r="C158" s="156" t="s">
        <v>389</v>
      </c>
      <c r="E158" s="154"/>
      <c r="G158" s="513"/>
      <c r="H158" s="513"/>
      <c r="I158" s="28">
        <v>0.97916666666666663</v>
      </c>
    </row>
    <row r="159" spans="1:9" x14ac:dyDescent="0.3">
      <c r="A159" s="27">
        <v>9.375E-2</v>
      </c>
      <c r="C159" s="154"/>
      <c r="E159" s="154"/>
      <c r="G159" s="513"/>
      <c r="H159" s="513"/>
      <c r="I159" s="29"/>
    </row>
    <row r="160" spans="1:9" x14ac:dyDescent="0.3">
      <c r="A160" s="27">
        <v>9.7222222222222224E-2</v>
      </c>
      <c r="C160" s="154"/>
      <c r="E160" s="157">
        <f>E115</f>
        <v>4</v>
      </c>
      <c r="G160" s="513"/>
      <c r="H160" s="513"/>
      <c r="I160" s="30"/>
    </row>
    <row r="161" spans="1:9" x14ac:dyDescent="0.3">
      <c r="A161" s="27">
        <v>0.10069444444444443</v>
      </c>
      <c r="B161" s="136">
        <f t="shared" ref="B161:F161" si="6">B115</f>
        <v>1</v>
      </c>
      <c r="C161" s="157">
        <f t="shared" si="6"/>
        <v>2</v>
      </c>
      <c r="D161" s="136">
        <f t="shared" si="6"/>
        <v>3</v>
      </c>
      <c r="E161" s="243" t="s">
        <v>19</v>
      </c>
      <c r="F161" s="136">
        <f t="shared" si="6"/>
        <v>5</v>
      </c>
      <c r="G161" s="513"/>
      <c r="H161" s="513"/>
      <c r="I161" s="29"/>
    </row>
    <row r="162" spans="1:9" x14ac:dyDescent="0.3">
      <c r="A162" s="23">
        <v>0.10416666666666667</v>
      </c>
      <c r="B162" s="140" t="s">
        <v>19</v>
      </c>
      <c r="C162" s="140" t="s">
        <v>19</v>
      </c>
      <c r="D162" s="196" t="s">
        <v>19</v>
      </c>
      <c r="F162" s="140" t="s">
        <v>19</v>
      </c>
      <c r="G162" s="513"/>
      <c r="H162" s="513"/>
      <c r="I162" s="28">
        <v>0</v>
      </c>
    </row>
    <row r="163" spans="1:9" x14ac:dyDescent="0.3">
      <c r="A163" s="27">
        <v>0.1111111111111111</v>
      </c>
      <c r="B163" s="144">
        <f t="shared" ref="B163:C163" si="7">B111</f>
        <v>612</v>
      </c>
      <c r="C163" s="136">
        <f t="shared" si="7"/>
        <v>613</v>
      </c>
      <c r="D163" s="144">
        <f>D109</f>
        <v>614</v>
      </c>
      <c r="E163" s="136">
        <f>E109</f>
        <v>615</v>
      </c>
      <c r="F163" s="153">
        <f>F109</f>
        <v>616</v>
      </c>
      <c r="G163" s="513"/>
      <c r="H163" s="514"/>
      <c r="I163" s="30"/>
    </row>
    <row r="164" spans="1:9" x14ac:dyDescent="0.3">
      <c r="A164" s="27">
        <v>0.12152777777777778</v>
      </c>
      <c r="B164" s="144"/>
      <c r="C164" s="243" t="s">
        <v>16</v>
      </c>
      <c r="D164" s="140" t="s">
        <v>16</v>
      </c>
      <c r="E164" s="140" t="s">
        <v>16</v>
      </c>
      <c r="F164" s="140" t="s">
        <v>16</v>
      </c>
      <c r="G164" s="513"/>
      <c r="H164" s="521" t="s">
        <v>13</v>
      </c>
      <c r="I164" s="29"/>
    </row>
    <row r="165" spans="1:9" x14ac:dyDescent="0.3">
      <c r="A165" s="42">
        <v>0.125</v>
      </c>
      <c r="B165" s="140" t="s">
        <v>16</v>
      </c>
      <c r="C165" s="286"/>
      <c r="G165" s="513"/>
      <c r="H165" s="522"/>
      <c r="I165" s="28">
        <v>2.0833333333333332E-2</v>
      </c>
    </row>
    <row r="166" spans="1:9" x14ac:dyDescent="0.3">
      <c r="A166" s="38">
        <v>0.13194444444444445</v>
      </c>
      <c r="B166" s="136">
        <f>B102</f>
        <v>338</v>
      </c>
      <c r="C166" s="286"/>
      <c r="D166" s="136">
        <f>D100</f>
        <v>340</v>
      </c>
      <c r="E166" s="136">
        <f>E100</f>
        <v>341</v>
      </c>
      <c r="F166" s="136">
        <f>F102</f>
        <v>342</v>
      </c>
      <c r="G166" s="513"/>
      <c r="H166" s="522"/>
      <c r="I166" s="30"/>
    </row>
    <row r="167" spans="1:9" x14ac:dyDescent="0.3">
      <c r="A167" s="38">
        <v>0.1423611111111111</v>
      </c>
      <c r="B167" s="141" t="s">
        <v>350</v>
      </c>
      <c r="C167" s="286"/>
      <c r="D167" s="141" t="s">
        <v>350</v>
      </c>
      <c r="E167" s="141" t="s">
        <v>350</v>
      </c>
      <c r="F167" s="141" t="s">
        <v>350</v>
      </c>
      <c r="G167" s="513"/>
      <c r="H167" s="522"/>
      <c r="I167" s="29"/>
    </row>
    <row r="168" spans="1:9" x14ac:dyDescent="0.3">
      <c r="A168" s="39">
        <v>0.14444444444444446</v>
      </c>
      <c r="B168" s="144"/>
      <c r="C168" s="209">
        <f>C100</f>
        <v>339</v>
      </c>
      <c r="D168" s="144"/>
      <c r="G168" s="514"/>
      <c r="H168" s="522"/>
      <c r="I168" s="29"/>
    </row>
    <row r="169" spans="1:9" x14ac:dyDescent="0.3">
      <c r="A169" s="23">
        <v>0.14583333333333334</v>
      </c>
      <c r="B169" s="143"/>
      <c r="C169" s="438" t="s">
        <v>350</v>
      </c>
      <c r="G169" s="518" t="s">
        <v>19</v>
      </c>
      <c r="H169" s="522"/>
      <c r="I169" s="28">
        <v>4.1666666666666664E-2</v>
      </c>
    </row>
    <row r="170" spans="1:9" x14ac:dyDescent="0.3">
      <c r="A170" s="23">
        <v>0.14930555555555555</v>
      </c>
      <c r="C170" s="128"/>
      <c r="G170" s="519"/>
      <c r="H170" s="522"/>
      <c r="I170" s="29"/>
    </row>
    <row r="171" spans="1:9" x14ac:dyDescent="0.3">
      <c r="A171" s="27">
        <v>0.15972222222222224</v>
      </c>
      <c r="B171" s="136">
        <f>B90</f>
        <v>43</v>
      </c>
      <c r="C171" s="209">
        <f>C90</f>
        <v>44</v>
      </c>
      <c r="D171" s="136">
        <f>D90</f>
        <v>45</v>
      </c>
      <c r="G171" s="519"/>
      <c r="H171" s="522"/>
      <c r="I171" s="30"/>
    </row>
    <row r="172" spans="1:9" x14ac:dyDescent="0.3">
      <c r="A172" s="27">
        <v>0.16319444444444445</v>
      </c>
      <c r="B172" s="137" t="s">
        <v>348</v>
      </c>
      <c r="C172" s="156" t="s">
        <v>348</v>
      </c>
      <c r="D172" s="135" t="s">
        <v>348</v>
      </c>
      <c r="E172" s="136">
        <f>E93</f>
        <v>46</v>
      </c>
      <c r="F172" s="136">
        <f>F94</f>
        <v>47</v>
      </c>
      <c r="G172" s="519"/>
      <c r="H172" s="522"/>
      <c r="I172" s="29"/>
    </row>
    <row r="173" spans="1:9" x14ac:dyDescent="0.3">
      <c r="A173" s="23">
        <v>0.16666666666666666</v>
      </c>
      <c r="B173" s="137"/>
      <c r="C173" s="313"/>
      <c r="E173" s="135" t="s">
        <v>348</v>
      </c>
      <c r="F173" s="135" t="s">
        <v>348</v>
      </c>
      <c r="G173" s="519"/>
      <c r="H173" s="522"/>
      <c r="I173" s="28">
        <v>6.25E-2</v>
      </c>
    </row>
    <row r="174" spans="1:9" x14ac:dyDescent="0.3">
      <c r="A174" s="27">
        <v>0.17708333333333334</v>
      </c>
      <c r="C174" s="308">
        <f>C117</f>
        <v>63</v>
      </c>
      <c r="G174" s="519"/>
      <c r="H174" s="522"/>
      <c r="I174" s="29"/>
    </row>
    <row r="175" spans="1:9" x14ac:dyDescent="0.3">
      <c r="A175" s="39">
        <v>0.18402777777777779</v>
      </c>
      <c r="B175" s="136">
        <f t="shared" ref="B175" si="8">B119</f>
        <v>62</v>
      </c>
      <c r="C175" s="310" t="s">
        <v>190</v>
      </c>
      <c r="D175" s="136">
        <f>D121</f>
        <v>64</v>
      </c>
      <c r="G175" s="520"/>
      <c r="H175" s="522"/>
      <c r="I175" s="30"/>
    </row>
    <row r="176" spans="1:9" x14ac:dyDescent="0.3">
      <c r="A176" s="23">
        <v>0.1875</v>
      </c>
      <c r="B176" s="139" t="s">
        <v>190</v>
      </c>
      <c r="C176" s="144"/>
      <c r="D176" s="139" t="s">
        <v>190</v>
      </c>
      <c r="E176" s="136">
        <f>E121</f>
        <v>65</v>
      </c>
      <c r="G176" s="521" t="s">
        <v>348</v>
      </c>
      <c r="H176" s="523"/>
      <c r="I176" s="28">
        <v>8.3333333333333329E-2</v>
      </c>
    </row>
    <row r="177" spans="1:9" x14ac:dyDescent="0.3">
      <c r="A177" s="23">
        <v>0.19097222222222221</v>
      </c>
      <c r="B177" s="144"/>
      <c r="C177" s="144"/>
      <c r="D177" s="144"/>
      <c r="E177" s="139" t="s">
        <v>190</v>
      </c>
      <c r="F177" s="136">
        <f>F121</f>
        <v>66</v>
      </c>
      <c r="G177" s="522"/>
      <c r="H177" s="527" t="s">
        <v>350</v>
      </c>
      <c r="I177" s="29"/>
    </row>
    <row r="178" spans="1:9" x14ac:dyDescent="0.3">
      <c r="A178" s="23">
        <v>0.19444444444444445</v>
      </c>
      <c r="C178" s="136">
        <f>C96</f>
        <v>214</v>
      </c>
      <c r="D178" s="144">
        <f>D96</f>
        <v>215</v>
      </c>
      <c r="F178" s="139" t="s">
        <v>190</v>
      </c>
      <c r="G178" s="522"/>
      <c r="H178" s="528"/>
      <c r="I178" s="29"/>
    </row>
    <row r="179" spans="1:9" x14ac:dyDescent="0.3">
      <c r="A179" s="27">
        <v>0.20486111111111113</v>
      </c>
      <c r="B179" s="144">
        <f>B96</f>
        <v>213</v>
      </c>
      <c r="C179" s="243" t="s">
        <v>19</v>
      </c>
      <c r="D179" s="140" t="s">
        <v>19</v>
      </c>
      <c r="G179" s="522"/>
      <c r="H179" s="528"/>
      <c r="I179" s="43"/>
    </row>
    <row r="180" spans="1:9" x14ac:dyDescent="0.3">
      <c r="A180" s="16">
        <v>0.20833333333333334</v>
      </c>
      <c r="B180" s="140" t="s">
        <v>19</v>
      </c>
      <c r="C180" s="439"/>
      <c r="E180" s="136">
        <f>E98</f>
        <v>216</v>
      </c>
      <c r="G180" s="522"/>
      <c r="H180" s="528"/>
      <c r="I180" s="28">
        <v>0.10416666666666667</v>
      </c>
    </row>
    <row r="181" spans="1:9" x14ac:dyDescent="0.3">
      <c r="A181" s="16">
        <v>0.21041666666666667</v>
      </c>
      <c r="B181" s="196"/>
      <c r="C181" s="439"/>
      <c r="E181" s="140" t="s">
        <v>19</v>
      </c>
      <c r="F181" s="136">
        <f>F99</f>
        <v>217</v>
      </c>
      <c r="G181" s="522"/>
      <c r="H181" s="528"/>
      <c r="I181" s="29"/>
    </row>
    <row r="182" spans="1:9" x14ac:dyDescent="0.3">
      <c r="A182" s="16">
        <v>0.21180555555555555</v>
      </c>
      <c r="B182" s="196"/>
      <c r="C182" s="439"/>
      <c r="E182" s="196"/>
      <c r="F182" s="140" t="s">
        <v>19</v>
      </c>
      <c r="G182" s="522"/>
      <c r="H182" s="528"/>
      <c r="I182" s="29"/>
    </row>
    <row r="183" spans="1:9" x14ac:dyDescent="0.3">
      <c r="A183" s="16">
        <v>0.21527777777777779</v>
      </c>
      <c r="B183" s="196">
        <f>B111</f>
        <v>612</v>
      </c>
      <c r="C183" s="155">
        <v>613</v>
      </c>
      <c r="E183" s="137"/>
      <c r="F183" s="137"/>
      <c r="G183" s="522"/>
      <c r="H183" s="528"/>
      <c r="I183" s="29"/>
    </row>
    <row r="184" spans="1:9" x14ac:dyDescent="0.3">
      <c r="A184" s="38">
        <v>0.22569444444444445</v>
      </c>
      <c r="B184" s="141" t="s">
        <v>180</v>
      </c>
      <c r="C184" s="243" t="s">
        <v>180</v>
      </c>
      <c r="D184" s="222">
        <f>D109</f>
        <v>614</v>
      </c>
      <c r="G184" s="522"/>
      <c r="H184" s="528"/>
      <c r="I184" s="32"/>
    </row>
    <row r="185" spans="1:9" x14ac:dyDescent="0.3">
      <c r="A185" s="38">
        <v>0.22777777777777777</v>
      </c>
      <c r="B185" s="143"/>
      <c r="C185" s="439"/>
      <c r="D185" s="141" t="s">
        <v>180</v>
      </c>
      <c r="E185" s="200">
        <f>E109</f>
        <v>615</v>
      </c>
      <c r="F185" s="200">
        <f>F109</f>
        <v>616</v>
      </c>
      <c r="G185" s="522"/>
      <c r="H185" s="528"/>
      <c r="I185" s="305"/>
    </row>
    <row r="186" spans="1:9" x14ac:dyDescent="0.3">
      <c r="A186" s="27">
        <v>0.22916666666666666</v>
      </c>
      <c r="B186" s="143"/>
      <c r="C186" s="439"/>
      <c r="E186" s="141" t="s">
        <v>180</v>
      </c>
      <c r="F186" s="141" t="s">
        <v>180</v>
      </c>
      <c r="G186" s="522"/>
      <c r="H186" s="528"/>
      <c r="I186" s="28">
        <v>0.125</v>
      </c>
    </row>
    <row r="187" spans="1:9" x14ac:dyDescent="0.3">
      <c r="A187" s="27">
        <v>0.24305555555555555</v>
      </c>
      <c r="B187" s="202"/>
      <c r="C187" s="439"/>
      <c r="D187" s="242"/>
      <c r="E187" s="137"/>
      <c r="F187" s="137"/>
      <c r="G187" s="522"/>
      <c r="H187" s="528"/>
      <c r="I187" s="29"/>
    </row>
    <row r="188" spans="1:9" x14ac:dyDescent="0.3">
      <c r="A188" s="36"/>
      <c r="B188" s="200">
        <f>B123</f>
        <v>162</v>
      </c>
      <c r="C188" s="155">
        <v>163</v>
      </c>
      <c r="D188" s="200">
        <f>D126</f>
        <v>164</v>
      </c>
      <c r="E188" s="200">
        <f>E126</f>
        <v>165</v>
      </c>
      <c r="F188" s="200">
        <f>F126</f>
        <v>166</v>
      </c>
      <c r="G188" s="523"/>
      <c r="H188" s="529"/>
      <c r="I188" s="32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</sheetData>
  <mergeCells count="24">
    <mergeCell ref="H149:H163"/>
    <mergeCell ref="H164:H176"/>
    <mergeCell ref="E68:E78"/>
    <mergeCell ref="G176:G188"/>
    <mergeCell ref="H38:H47"/>
    <mergeCell ref="G155:G168"/>
    <mergeCell ref="G169:G175"/>
    <mergeCell ref="H177:H188"/>
    <mergeCell ref="C145:C149"/>
    <mergeCell ref="D68:D79"/>
    <mergeCell ref="D131:D139"/>
    <mergeCell ref="C151:C153"/>
    <mergeCell ref="G25:G37"/>
    <mergeCell ref="G48:G53"/>
    <mergeCell ref="G76:G88"/>
    <mergeCell ref="G38:G47"/>
    <mergeCell ref="G6:G13"/>
    <mergeCell ref="H6:H13"/>
    <mergeCell ref="B68:B73"/>
    <mergeCell ref="B131:B138"/>
    <mergeCell ref="C68:C78"/>
    <mergeCell ref="G14:G24"/>
    <mergeCell ref="H25:H37"/>
    <mergeCell ref="H63:H6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37"/>
  <sheetViews>
    <sheetView showGridLines="0" zoomScale="70" zoomScaleNormal="70" workbookViewId="0">
      <pane ySplit="5" topLeftCell="A115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G8" s="528"/>
      <c r="H8" s="513"/>
      <c r="I8" s="22"/>
    </row>
    <row r="9" spans="1:9" x14ac:dyDescent="0.3">
      <c r="A9" s="23">
        <v>0.27083333333333331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B112-1</f>
        <v>66</v>
      </c>
      <c r="C10" s="136">
        <f>C111-1</f>
        <v>67</v>
      </c>
      <c r="D10" s="136">
        <f>D111-1</f>
        <v>68</v>
      </c>
      <c r="E10" s="136">
        <f>E112-1</f>
        <v>69</v>
      </c>
      <c r="F10" s="136">
        <f>F112-1</f>
        <v>70</v>
      </c>
      <c r="G10" s="528"/>
      <c r="H10" s="513"/>
      <c r="I10" s="20"/>
    </row>
    <row r="11" spans="1:9" x14ac:dyDescent="0.3">
      <c r="A11" s="23">
        <v>0.27777777777777779</v>
      </c>
      <c r="B11" s="139" t="s">
        <v>19</v>
      </c>
      <c r="C11" s="139" t="s">
        <v>19</v>
      </c>
      <c r="D11" s="139" t="s">
        <v>19</v>
      </c>
      <c r="E11" s="139" t="s">
        <v>19</v>
      </c>
      <c r="F11" s="139" t="s">
        <v>19</v>
      </c>
      <c r="G11" s="528"/>
      <c r="H11" s="513"/>
      <c r="I11" s="20"/>
    </row>
    <row r="12" spans="1:9" x14ac:dyDescent="0.3">
      <c r="A12" s="23">
        <v>0.28819444444444448</v>
      </c>
      <c r="B12" s="144"/>
      <c r="G12" s="528"/>
      <c r="H12" s="513"/>
      <c r="I12" s="20"/>
    </row>
    <row r="13" spans="1:9" x14ac:dyDescent="0.3">
      <c r="A13" s="23">
        <v>0.28958333333333336</v>
      </c>
      <c r="G13" s="529"/>
      <c r="H13" s="514"/>
      <c r="I13" s="22"/>
    </row>
    <row r="14" spans="1:9" x14ac:dyDescent="0.3">
      <c r="A14" s="24">
        <v>0.29166666666666669</v>
      </c>
      <c r="B14" s="136">
        <f>B100-1</f>
        <v>618</v>
      </c>
      <c r="G14" s="527" t="s">
        <v>16</v>
      </c>
      <c r="H14" s="512" t="s">
        <v>180</v>
      </c>
      <c r="I14" s="17">
        <v>0.1875</v>
      </c>
    </row>
    <row r="15" spans="1:9" x14ac:dyDescent="0.3">
      <c r="A15" s="24">
        <v>0.29375000000000001</v>
      </c>
      <c r="B15" s="135" t="s">
        <v>13</v>
      </c>
      <c r="C15" s="136">
        <f>C100-1</f>
        <v>619</v>
      </c>
      <c r="D15" s="136">
        <f>D100-1</f>
        <v>620</v>
      </c>
      <c r="E15" s="136">
        <f>E100-1</f>
        <v>621</v>
      </c>
      <c r="F15" s="136">
        <f>F100-1</f>
        <v>622</v>
      </c>
      <c r="G15" s="528"/>
      <c r="H15" s="513"/>
      <c r="I15" s="20"/>
    </row>
    <row r="16" spans="1:9" x14ac:dyDescent="0.3">
      <c r="A16" s="24">
        <v>0.2951388888888889</v>
      </c>
      <c r="B16" s="137"/>
      <c r="C16" s="135" t="s">
        <v>13</v>
      </c>
      <c r="D16" s="135" t="s">
        <v>13</v>
      </c>
      <c r="E16" s="135" t="s">
        <v>13</v>
      </c>
      <c r="F16" s="135" t="s">
        <v>13</v>
      </c>
      <c r="G16" s="528"/>
      <c r="H16" s="513"/>
      <c r="I16" s="20"/>
    </row>
    <row r="17" spans="1:9" x14ac:dyDescent="0.3">
      <c r="A17" s="26">
        <v>0.30902777777777779</v>
      </c>
      <c r="B17" s="136">
        <f>B96-1</f>
        <v>943</v>
      </c>
      <c r="C17" s="136">
        <f>C96-1</f>
        <v>944</v>
      </c>
      <c r="D17" s="136">
        <f>D96-1</f>
        <v>945</v>
      </c>
      <c r="E17" s="136">
        <f>E96-1</f>
        <v>946</v>
      </c>
      <c r="F17" s="136">
        <f>F96-1</f>
        <v>947</v>
      </c>
      <c r="G17" s="528"/>
      <c r="H17" s="513"/>
      <c r="I17" s="22"/>
    </row>
    <row r="18" spans="1:9" ht="15.45" customHeight="1" x14ac:dyDescent="0.3">
      <c r="A18" s="27">
        <v>0.3125</v>
      </c>
      <c r="B18" s="140" t="s">
        <v>316</v>
      </c>
      <c r="C18" s="140" t="s">
        <v>316</v>
      </c>
      <c r="D18" s="243" t="s">
        <v>316</v>
      </c>
      <c r="E18" s="140" t="s">
        <v>316</v>
      </c>
      <c r="F18" s="140" t="s">
        <v>316</v>
      </c>
      <c r="G18" s="528"/>
      <c r="H18" s="513"/>
      <c r="I18" s="17">
        <v>0.20833333333333334</v>
      </c>
    </row>
    <row r="19" spans="1:9" x14ac:dyDescent="0.3">
      <c r="A19" s="18">
        <v>0.31597222222222221</v>
      </c>
      <c r="D19" s="174"/>
      <c r="E19" s="144"/>
      <c r="F19" s="144"/>
      <c r="G19" s="528"/>
      <c r="H19" s="513"/>
      <c r="I19" s="20"/>
    </row>
    <row r="20" spans="1:9" x14ac:dyDescent="0.3">
      <c r="A20" s="27">
        <v>0.31944444444444448</v>
      </c>
      <c r="B20" s="136">
        <f>B118-1</f>
        <v>145</v>
      </c>
      <c r="C20" s="136">
        <f>C118-1</f>
        <v>146</v>
      </c>
      <c r="D20" s="136">
        <f>D118-1</f>
        <v>147</v>
      </c>
      <c r="E20" s="136">
        <f>E118-1</f>
        <v>148</v>
      </c>
      <c r="F20" s="136">
        <f>F118-1</f>
        <v>149</v>
      </c>
      <c r="G20" s="528"/>
      <c r="H20" s="513"/>
      <c r="I20" s="22"/>
    </row>
    <row r="21" spans="1:9" x14ac:dyDescent="0.3">
      <c r="A21" s="27">
        <v>0.3298611111111111</v>
      </c>
      <c r="B21" s="243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528"/>
      <c r="H21" s="513"/>
      <c r="I21" s="20"/>
    </row>
    <row r="22" spans="1:9" x14ac:dyDescent="0.3">
      <c r="A22" s="16">
        <v>0.33333333333333331</v>
      </c>
      <c r="B22" s="128"/>
      <c r="G22" s="528"/>
      <c r="H22" s="513"/>
      <c r="I22" s="28">
        <v>0.22916666666666666</v>
      </c>
    </row>
    <row r="23" spans="1:9" x14ac:dyDescent="0.3">
      <c r="A23" s="23">
        <v>0.33680555555555558</v>
      </c>
      <c r="B23" s="154"/>
      <c r="F23" s="136">
        <f>F104-1</f>
        <v>9</v>
      </c>
      <c r="G23" s="528"/>
      <c r="H23" s="513"/>
      <c r="I23" s="29"/>
    </row>
    <row r="24" spans="1:9" x14ac:dyDescent="0.3">
      <c r="A24" s="27">
        <v>0.35069444444444442</v>
      </c>
      <c r="B24" s="154"/>
      <c r="F24" s="140" t="s">
        <v>16</v>
      </c>
      <c r="G24" s="528"/>
      <c r="H24" s="513"/>
      <c r="I24" s="30"/>
    </row>
    <row r="25" spans="1:9" x14ac:dyDescent="0.3">
      <c r="A25" s="27">
        <v>0.3520833333333333</v>
      </c>
      <c r="B25" s="157">
        <f>B104-1</f>
        <v>5</v>
      </c>
      <c r="C25" s="136">
        <f t="shared" ref="C25:D25" si="0">C106-1</f>
        <v>6</v>
      </c>
      <c r="D25" s="136">
        <f t="shared" si="0"/>
        <v>7</v>
      </c>
      <c r="E25" s="136">
        <f>E104-1</f>
        <v>8</v>
      </c>
      <c r="G25" s="529"/>
      <c r="H25" s="514"/>
      <c r="I25" s="29"/>
    </row>
    <row r="26" spans="1:9" x14ac:dyDescent="0.3">
      <c r="A26" s="16">
        <v>0.35416666666666669</v>
      </c>
      <c r="B26" s="140" t="s">
        <v>16</v>
      </c>
      <c r="C26" s="140" t="s">
        <v>16</v>
      </c>
      <c r="D26" s="140" t="s">
        <v>16</v>
      </c>
      <c r="E26" s="140" t="s">
        <v>16</v>
      </c>
      <c r="G26" s="521" t="s">
        <v>13</v>
      </c>
      <c r="H26" s="518" t="s">
        <v>19</v>
      </c>
      <c r="I26" s="28">
        <v>0.25</v>
      </c>
    </row>
    <row r="27" spans="1:9" x14ac:dyDescent="0.3">
      <c r="A27" s="16">
        <v>0.3576388888888889</v>
      </c>
      <c r="B27" s="136">
        <f>B94-1</f>
        <v>344</v>
      </c>
      <c r="D27" s="154"/>
      <c r="F27" s="136">
        <f>F94-1</f>
        <v>348</v>
      </c>
      <c r="G27" s="522"/>
      <c r="H27" s="519"/>
      <c r="I27" s="29"/>
    </row>
    <row r="28" spans="1:9" x14ac:dyDescent="0.3">
      <c r="A28" s="27">
        <v>0.37152777777777773</v>
      </c>
      <c r="B28" s="139" t="s">
        <v>19</v>
      </c>
      <c r="D28" s="154"/>
      <c r="F28" s="139" t="s">
        <v>19</v>
      </c>
      <c r="G28" s="522"/>
      <c r="H28" s="519"/>
      <c r="I28" s="30"/>
    </row>
    <row r="29" spans="1:9" x14ac:dyDescent="0.3">
      <c r="A29" s="18">
        <v>0.37361111111111112</v>
      </c>
      <c r="C29" s="136">
        <f t="shared" ref="C29:E29" si="1">C94-1</f>
        <v>345</v>
      </c>
      <c r="D29" s="136">
        <f t="shared" si="1"/>
        <v>346</v>
      </c>
      <c r="E29" s="136">
        <f t="shared" si="1"/>
        <v>347</v>
      </c>
      <c r="G29" s="522"/>
      <c r="H29" s="519"/>
      <c r="I29" s="29"/>
    </row>
    <row r="30" spans="1:9" ht="15.6" customHeight="1" x14ac:dyDescent="0.3">
      <c r="A30" s="27">
        <v>0.375</v>
      </c>
      <c r="C30" s="139" t="s">
        <v>19</v>
      </c>
      <c r="D30" s="139" t="s">
        <v>19</v>
      </c>
      <c r="E30" s="139" t="s">
        <v>19</v>
      </c>
      <c r="G30" s="522"/>
      <c r="H30" s="519"/>
      <c r="I30" s="28">
        <v>0.27083333333333331</v>
      </c>
    </row>
    <row r="31" spans="1:9" ht="15.6" customHeight="1" x14ac:dyDescent="0.3">
      <c r="A31" s="27"/>
      <c r="C31" s="136">
        <f>C100-1</f>
        <v>619</v>
      </c>
      <c r="D31" s="136">
        <f>D100-1</f>
        <v>620</v>
      </c>
      <c r="E31" s="136">
        <f>E100-1</f>
        <v>621</v>
      </c>
      <c r="F31" s="136">
        <f>F100-1</f>
        <v>622</v>
      </c>
      <c r="G31" s="522"/>
      <c r="H31" s="519"/>
      <c r="I31" s="29"/>
    </row>
    <row r="32" spans="1:9" x14ac:dyDescent="0.3">
      <c r="A32" s="27">
        <v>0.3923611111111111</v>
      </c>
      <c r="B32" s="136">
        <f>B100-1</f>
        <v>618</v>
      </c>
      <c r="C32" s="135" t="s">
        <v>13</v>
      </c>
      <c r="D32" s="135" t="s">
        <v>13</v>
      </c>
      <c r="E32" s="135" t="s">
        <v>13</v>
      </c>
      <c r="F32" s="135" t="s">
        <v>13</v>
      </c>
      <c r="G32" s="522"/>
      <c r="H32" s="519"/>
      <c r="I32" s="30"/>
    </row>
    <row r="33" spans="1:9" ht="15.6" customHeight="1" x14ac:dyDescent="0.3">
      <c r="A33" s="23">
        <v>0.39583333333333331</v>
      </c>
      <c r="B33" s="135" t="s">
        <v>13</v>
      </c>
      <c r="G33" s="522"/>
      <c r="H33" s="519"/>
      <c r="I33" s="28">
        <v>0.29166666666666669</v>
      </c>
    </row>
    <row r="34" spans="1:9" x14ac:dyDescent="0.3">
      <c r="A34" s="23">
        <v>0.40972222222222227</v>
      </c>
      <c r="B34" s="136">
        <f>B96-1</f>
        <v>943</v>
      </c>
      <c r="C34" s="136">
        <f>C96-1</f>
        <v>944</v>
      </c>
      <c r="D34" s="136">
        <f>D96-1</f>
        <v>945</v>
      </c>
      <c r="E34" s="136">
        <f>E96-1</f>
        <v>946</v>
      </c>
      <c r="F34" s="144"/>
      <c r="G34" s="523"/>
      <c r="H34" s="520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1" t="s">
        <v>180</v>
      </c>
      <c r="F35" s="136">
        <f>F96-1</f>
        <v>947</v>
      </c>
      <c r="G35" s="521" t="s">
        <v>348</v>
      </c>
      <c r="H35" s="512" t="s">
        <v>16</v>
      </c>
      <c r="I35" s="29"/>
    </row>
    <row r="36" spans="1:9" x14ac:dyDescent="0.3">
      <c r="A36" s="16">
        <v>0.41666666666666669</v>
      </c>
      <c r="F36" s="141" t="s">
        <v>180</v>
      </c>
      <c r="G36" s="522"/>
      <c r="H36" s="513"/>
      <c r="I36" s="28">
        <v>0.3125</v>
      </c>
    </row>
    <row r="37" spans="1:9" x14ac:dyDescent="0.3">
      <c r="A37" s="27"/>
      <c r="B37" s="136">
        <f>B115-1</f>
        <v>166</v>
      </c>
      <c r="C37" s="136">
        <f>C114-1</f>
        <v>167</v>
      </c>
      <c r="D37" s="136">
        <f>D114-1</f>
        <v>168</v>
      </c>
      <c r="E37" s="136">
        <f>E115-1</f>
        <v>169</v>
      </c>
      <c r="F37" s="136">
        <f>F115-1</f>
        <v>170</v>
      </c>
      <c r="G37" s="522"/>
      <c r="H37" s="513"/>
      <c r="I37" s="28"/>
    </row>
    <row r="38" spans="1:9" x14ac:dyDescent="0.3">
      <c r="A38" s="27">
        <v>0.43402777777777773</v>
      </c>
      <c r="B38" s="135" t="s">
        <v>350</v>
      </c>
      <c r="C38" s="135" t="s">
        <v>350</v>
      </c>
      <c r="D38" s="135" t="s">
        <v>350</v>
      </c>
      <c r="E38" s="135" t="s">
        <v>350</v>
      </c>
      <c r="F38" s="135" t="s">
        <v>350</v>
      </c>
      <c r="G38" s="522"/>
      <c r="H38" s="513"/>
      <c r="I38" s="28"/>
    </row>
    <row r="39" spans="1:9" x14ac:dyDescent="0.3">
      <c r="A39" s="27"/>
      <c r="B39" s="137"/>
      <c r="C39" s="137"/>
      <c r="D39" s="137"/>
      <c r="E39" s="137"/>
      <c r="G39" s="522"/>
      <c r="H39" s="513"/>
      <c r="I39" s="28"/>
    </row>
    <row r="40" spans="1:9" x14ac:dyDescent="0.3">
      <c r="A40" s="27">
        <v>0.43611111111111112</v>
      </c>
      <c r="G40" s="522"/>
      <c r="H40" s="513"/>
      <c r="I40" s="28"/>
    </row>
    <row r="41" spans="1:9" x14ac:dyDescent="0.3">
      <c r="A41" s="23">
        <v>0.4375</v>
      </c>
      <c r="G41" s="522"/>
      <c r="H41" s="513"/>
      <c r="I41" s="28">
        <v>0.33333333333333331</v>
      </c>
    </row>
    <row r="42" spans="1:9" x14ac:dyDescent="0.3">
      <c r="A42" s="23">
        <v>0.4548611111111111</v>
      </c>
      <c r="B42" s="242"/>
      <c r="G42" s="522"/>
      <c r="H42" s="513"/>
      <c r="I42" s="29"/>
    </row>
    <row r="43" spans="1:9" x14ac:dyDescent="0.3">
      <c r="A43" s="23">
        <v>0.45694444444444443</v>
      </c>
      <c r="B43" s="136">
        <f>B87-1</f>
        <v>49</v>
      </c>
      <c r="C43" s="144">
        <f>C87-1</f>
        <v>50</v>
      </c>
      <c r="D43" s="136">
        <f>D87-1</f>
        <v>51</v>
      </c>
      <c r="E43" s="136">
        <f>E87-1</f>
        <v>52</v>
      </c>
      <c r="F43" s="136">
        <f>F87-1</f>
        <v>53</v>
      </c>
      <c r="G43" s="523"/>
      <c r="H43" s="514"/>
      <c r="I43" s="29"/>
    </row>
    <row r="44" spans="1:9" x14ac:dyDescent="0.3">
      <c r="A44" s="27">
        <v>0.45833333333333331</v>
      </c>
      <c r="B44" s="156" t="s">
        <v>348</v>
      </c>
      <c r="C44" s="135" t="s">
        <v>348</v>
      </c>
      <c r="D44" s="135" t="s">
        <v>348</v>
      </c>
      <c r="E44" s="135" t="s">
        <v>348</v>
      </c>
      <c r="F44" s="135" t="s">
        <v>348</v>
      </c>
      <c r="G44" s="518" t="s">
        <v>316</v>
      </c>
      <c r="H44" s="518" t="s">
        <v>389</v>
      </c>
      <c r="I44" s="28">
        <v>0.35416666666666669</v>
      </c>
    </row>
    <row r="45" spans="1:9" x14ac:dyDescent="0.3">
      <c r="A45" s="27">
        <v>0.47569444444444442</v>
      </c>
      <c r="B45" s="154"/>
      <c r="G45" s="519"/>
      <c r="H45" s="519"/>
      <c r="I45" s="30"/>
    </row>
    <row r="46" spans="1:9" x14ac:dyDescent="0.3">
      <c r="A46" s="27">
        <v>0.47916666666666669</v>
      </c>
      <c r="B46" s="157">
        <f>B112-1</f>
        <v>66</v>
      </c>
      <c r="C46" s="136">
        <f>C111-1</f>
        <v>67</v>
      </c>
      <c r="D46" s="136">
        <f>D111-1</f>
        <v>68</v>
      </c>
      <c r="E46" s="136">
        <f>E112-1</f>
        <v>69</v>
      </c>
      <c r="F46" s="136">
        <f>F112-1</f>
        <v>70</v>
      </c>
      <c r="G46" s="519"/>
      <c r="H46" s="519"/>
      <c r="I46" s="28">
        <v>0.375</v>
      </c>
    </row>
    <row r="47" spans="1:9" x14ac:dyDescent="0.3">
      <c r="A47" s="27">
        <v>0.4861111111111111</v>
      </c>
      <c r="B47" s="139" t="s">
        <v>190</v>
      </c>
      <c r="C47" s="144" t="s">
        <v>190</v>
      </c>
      <c r="D47" s="139" t="s">
        <v>190</v>
      </c>
      <c r="E47" s="139" t="s">
        <v>190</v>
      </c>
      <c r="F47" s="139" t="s">
        <v>190</v>
      </c>
      <c r="G47" s="519"/>
      <c r="H47" s="519"/>
      <c r="I47" s="29"/>
    </row>
    <row r="48" spans="1:9" x14ac:dyDescent="0.3">
      <c r="A48" s="27">
        <v>0.49652777777777773</v>
      </c>
      <c r="G48" s="519"/>
      <c r="H48" s="520"/>
      <c r="I48" s="30"/>
    </row>
    <row r="49" spans="1:9" x14ac:dyDescent="0.3">
      <c r="A49" s="23">
        <v>0.5</v>
      </c>
      <c r="B49" s="136">
        <f>B91-1</f>
        <v>219</v>
      </c>
      <c r="C49" s="136">
        <f>C91-1</f>
        <v>220</v>
      </c>
      <c r="D49" s="136">
        <f>D91-1</f>
        <v>221</v>
      </c>
      <c r="E49" s="136">
        <f>E91-1</f>
        <v>222</v>
      </c>
      <c r="F49" s="136">
        <f>F91-1</f>
        <v>223</v>
      </c>
      <c r="G49" s="141" t="s">
        <v>386</v>
      </c>
      <c r="H49" s="141" t="s">
        <v>386</v>
      </c>
      <c r="I49" s="28">
        <v>0.39583333333333331</v>
      </c>
    </row>
    <row r="50" spans="1:9" x14ac:dyDescent="0.3">
      <c r="A50" s="23">
        <v>0.50347222222222221</v>
      </c>
      <c r="B50" s="140" t="s">
        <v>16</v>
      </c>
      <c r="C50" s="140" t="s">
        <v>16</v>
      </c>
      <c r="D50" s="140" t="s">
        <v>16</v>
      </c>
      <c r="E50" s="140" t="s">
        <v>16</v>
      </c>
      <c r="F50" s="140" t="s">
        <v>16</v>
      </c>
      <c r="G50" s="143"/>
      <c r="H50" s="143"/>
      <c r="I50" s="29"/>
    </row>
    <row r="51" spans="1:9" x14ac:dyDescent="0.3">
      <c r="A51" s="27">
        <v>0.51736111111111105</v>
      </c>
      <c r="B51" s="136">
        <f t="shared" ref="B51" si="2">B94-1</f>
        <v>344</v>
      </c>
      <c r="G51" s="242"/>
      <c r="H51" s="242"/>
      <c r="I51" s="30"/>
    </row>
    <row r="52" spans="1:9" ht="15.45" customHeight="1" x14ac:dyDescent="0.3">
      <c r="A52" s="23">
        <v>0.52083333333333337</v>
      </c>
      <c r="B52" s="140" t="s">
        <v>316</v>
      </c>
      <c r="C52" s="136">
        <f>C94-1</f>
        <v>345</v>
      </c>
      <c r="D52" s="136">
        <f>D94-1</f>
        <v>346</v>
      </c>
      <c r="E52" s="136">
        <f>E94-1</f>
        <v>347</v>
      </c>
      <c r="F52" s="136">
        <f>F94-1</f>
        <v>348</v>
      </c>
      <c r="G52" s="24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2">
        <f>B118-1</f>
        <v>145</v>
      </c>
      <c r="C53" s="140" t="s">
        <v>316</v>
      </c>
      <c r="D53" s="140" t="s">
        <v>316</v>
      </c>
      <c r="E53" s="140" t="s">
        <v>316</v>
      </c>
      <c r="F53" s="140" t="s">
        <v>316</v>
      </c>
      <c r="G53" s="242"/>
      <c r="H53" s="242"/>
      <c r="I53" s="29"/>
    </row>
    <row r="54" spans="1:9" x14ac:dyDescent="0.3">
      <c r="A54" s="27">
        <v>0.53819444444444442</v>
      </c>
      <c r="B54" s="140" t="s">
        <v>389</v>
      </c>
      <c r="C54" s="142">
        <f t="shared" ref="C54:F54" si="3">C118-1</f>
        <v>146</v>
      </c>
      <c r="D54" s="142">
        <f t="shared" si="3"/>
        <v>147</v>
      </c>
      <c r="E54" s="142">
        <f t="shared" si="3"/>
        <v>148</v>
      </c>
      <c r="F54" s="142">
        <f t="shared" si="3"/>
        <v>149</v>
      </c>
      <c r="G54" s="242"/>
      <c r="H54" s="242"/>
      <c r="I54" s="30"/>
    </row>
    <row r="55" spans="1:9" x14ac:dyDescent="0.3">
      <c r="A55" s="23">
        <v>0.54166666666666663</v>
      </c>
      <c r="C55" s="140" t="s">
        <v>389</v>
      </c>
      <c r="D55" s="140" t="s">
        <v>389</v>
      </c>
      <c r="E55" s="140" t="s">
        <v>389</v>
      </c>
      <c r="F55" s="243" t="s">
        <v>389</v>
      </c>
      <c r="G55" s="127"/>
      <c r="H55" s="127"/>
      <c r="I55" s="28">
        <v>0.4375</v>
      </c>
    </row>
    <row r="56" spans="1:9" x14ac:dyDescent="0.3">
      <c r="A56" s="27">
        <v>0.55555555555555558</v>
      </c>
      <c r="B56" s="152"/>
      <c r="C56" s="152"/>
      <c r="D56" s="152"/>
      <c r="E56" s="136">
        <f>E104-1</f>
        <v>8</v>
      </c>
      <c r="F56" s="157">
        <f>F104-1</f>
        <v>9</v>
      </c>
      <c r="G56" s="242"/>
      <c r="H56" s="242"/>
      <c r="I56" s="29"/>
    </row>
    <row r="57" spans="1:9" x14ac:dyDescent="0.3">
      <c r="A57" s="27">
        <v>0.55902777777777779</v>
      </c>
      <c r="C57" s="136">
        <f t="shared" ref="C57:D57" si="4">C106-1</f>
        <v>6</v>
      </c>
      <c r="D57" s="136">
        <f t="shared" si="4"/>
        <v>7</v>
      </c>
      <c r="E57" s="139" t="s">
        <v>19</v>
      </c>
      <c r="F57" s="139" t="s">
        <v>19</v>
      </c>
      <c r="G57" s="242"/>
      <c r="H57" s="242"/>
      <c r="I57" s="29"/>
    </row>
    <row r="58" spans="1:9" ht="15.6" customHeight="1" x14ac:dyDescent="0.3">
      <c r="A58" s="23">
        <v>0.5625</v>
      </c>
      <c r="B58" s="136">
        <f>B104-1</f>
        <v>5</v>
      </c>
      <c r="C58" s="309" t="s">
        <v>19</v>
      </c>
      <c r="D58" s="139" t="s">
        <v>19</v>
      </c>
      <c r="G58" s="242"/>
      <c r="H58" s="242"/>
      <c r="I58" s="28">
        <v>0.45833333333333331</v>
      </c>
    </row>
    <row r="59" spans="1:9" ht="15.6" customHeight="1" x14ac:dyDescent="0.3">
      <c r="A59" s="346">
        <v>0.56458333333333333</v>
      </c>
      <c r="B59" s="139" t="s">
        <v>19</v>
      </c>
      <c r="C59" s="166"/>
      <c r="D59" s="144"/>
      <c r="E59" s="144"/>
      <c r="F59" s="144"/>
      <c r="G59" s="242"/>
      <c r="H59" s="142">
        <f>H121-1</f>
        <v>3</v>
      </c>
      <c r="I59" s="29"/>
    </row>
    <row r="60" spans="1:9" x14ac:dyDescent="0.3">
      <c r="A60" s="346">
        <v>0.56597222222222221</v>
      </c>
      <c r="B60" s="145"/>
      <c r="C60" s="129"/>
      <c r="G60" s="142">
        <f>G122-1</f>
        <v>2</v>
      </c>
      <c r="H60" s="141" t="s">
        <v>107</v>
      </c>
      <c r="I60" s="29"/>
    </row>
    <row r="61" spans="1:9" x14ac:dyDescent="0.3">
      <c r="A61" s="346">
        <v>0.5708333333333333</v>
      </c>
      <c r="B61" s="145"/>
      <c r="C61" s="129"/>
      <c r="D61" s="129"/>
      <c r="G61" s="141" t="s">
        <v>107</v>
      </c>
      <c r="H61" s="127"/>
      <c r="I61" s="29"/>
    </row>
    <row r="62" spans="1:9" x14ac:dyDescent="0.3">
      <c r="A62" s="16">
        <v>0.57986111111111105</v>
      </c>
      <c r="B62" s="136">
        <f>B100-1</f>
        <v>618</v>
      </c>
      <c r="C62" s="166">
        <f>C100-1</f>
        <v>619</v>
      </c>
      <c r="D62" s="153">
        <f>D100-1</f>
        <v>620</v>
      </c>
      <c r="E62" s="144">
        <f>E100-1</f>
        <v>621</v>
      </c>
      <c r="F62" s="136">
        <f>F100-1</f>
        <v>622</v>
      </c>
      <c r="G62" s="136">
        <v>19</v>
      </c>
      <c r="H62" s="136">
        <v>26</v>
      </c>
      <c r="I62" s="22"/>
    </row>
    <row r="63" spans="1:9" x14ac:dyDescent="0.3">
      <c r="A63" s="23">
        <v>0.58333333333333337</v>
      </c>
      <c r="B63" s="218" t="s">
        <v>24</v>
      </c>
      <c r="C63" s="158" t="s">
        <v>24</v>
      </c>
      <c r="D63" s="207" t="s">
        <v>24</v>
      </c>
      <c r="E63" s="158" t="s">
        <v>24</v>
      </c>
      <c r="F63" s="158" t="s">
        <v>24</v>
      </c>
      <c r="G63" s="176" t="s">
        <v>24</v>
      </c>
      <c r="H63" s="158" t="s">
        <v>24</v>
      </c>
      <c r="I63" s="29">
        <v>0.47916666666666669</v>
      </c>
    </row>
    <row r="64" spans="1:9" x14ac:dyDescent="0.3">
      <c r="A64" s="23">
        <v>0.58680555555555558</v>
      </c>
      <c r="B64" s="322"/>
      <c r="C64" s="137"/>
      <c r="D64" s="241"/>
      <c r="G64" s="242"/>
      <c r="H64" s="137"/>
      <c r="I64" s="29"/>
    </row>
    <row r="65" spans="1:13" x14ac:dyDescent="0.3">
      <c r="A65" s="23">
        <v>0.60069444444444442</v>
      </c>
      <c r="B65" s="174"/>
      <c r="C65" s="144"/>
      <c r="D65" s="209"/>
      <c r="E65" s="144"/>
      <c r="F65" s="144"/>
      <c r="G65" s="127"/>
      <c r="H65" s="127"/>
      <c r="I65" s="32"/>
    </row>
    <row r="66" spans="1:13" x14ac:dyDescent="0.3">
      <c r="A66" s="27">
        <v>0.60416666666666663</v>
      </c>
      <c r="B66" s="154"/>
      <c r="D66" s="128"/>
      <c r="G66" s="127"/>
      <c r="H66" s="127"/>
      <c r="I66" s="28">
        <v>0.5</v>
      </c>
    </row>
    <row r="67" spans="1:13" x14ac:dyDescent="0.3">
      <c r="A67" s="27">
        <v>0.60763888888888895</v>
      </c>
      <c r="B67" s="154"/>
      <c r="C67" s="164" t="s">
        <v>254</v>
      </c>
      <c r="D67" s="128"/>
      <c r="G67" s="127"/>
      <c r="H67" s="164" t="s">
        <v>80</v>
      </c>
      <c r="I67" s="29"/>
    </row>
    <row r="68" spans="1:13" x14ac:dyDescent="0.3">
      <c r="A68" s="18">
        <v>0.625</v>
      </c>
      <c r="B68" s="154"/>
      <c r="D68" s="128"/>
      <c r="F68" s="164" t="s">
        <v>270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B69" s="175" t="s">
        <v>394</v>
      </c>
      <c r="D69" s="208" t="s">
        <v>267</v>
      </c>
      <c r="E69" s="164" t="s">
        <v>92</v>
      </c>
      <c r="G69" s="164" t="s">
        <v>395</v>
      </c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219"/>
      <c r="C70" s="160"/>
      <c r="D70" s="413"/>
      <c r="E70" s="160"/>
      <c r="F70" s="372"/>
      <c r="G70" s="160"/>
      <c r="H70" s="160"/>
      <c r="I70" s="28">
        <v>0.5625</v>
      </c>
    </row>
    <row r="71" spans="1:13" x14ac:dyDescent="0.3">
      <c r="A71" s="23">
        <v>0.67361111111111116</v>
      </c>
      <c r="B71" s="219"/>
      <c r="C71" s="372"/>
      <c r="D71" s="413"/>
      <c r="E71" s="160"/>
      <c r="F71" s="141" t="s">
        <v>180</v>
      </c>
      <c r="G71" s="160"/>
      <c r="H71" s="372"/>
      <c r="I71" s="29"/>
    </row>
    <row r="72" spans="1:13" x14ac:dyDescent="0.3">
      <c r="A72" s="23">
        <v>0.68055555555555547</v>
      </c>
      <c r="B72" s="160"/>
      <c r="C72" s="143" t="s">
        <v>180</v>
      </c>
      <c r="D72" s="219"/>
      <c r="E72" s="160"/>
      <c r="G72" s="160"/>
      <c r="H72" s="141" t="s">
        <v>180</v>
      </c>
      <c r="I72" s="29"/>
    </row>
    <row r="73" spans="1:13" x14ac:dyDescent="0.3">
      <c r="A73" s="27">
        <v>0.68402777777777779</v>
      </c>
      <c r="D73" s="154"/>
      <c r="G73" s="127"/>
      <c r="H73" s="127"/>
      <c r="I73" s="30"/>
    </row>
    <row r="74" spans="1:13" x14ac:dyDescent="0.3">
      <c r="A74" s="23">
        <v>0.6875</v>
      </c>
      <c r="D74" s="154"/>
      <c r="G74" s="127"/>
      <c r="H74" s="127"/>
      <c r="I74" s="28">
        <v>0.58333333333333337</v>
      </c>
    </row>
    <row r="75" spans="1:13" x14ac:dyDescent="0.3">
      <c r="A75" s="23">
        <v>0.69097222222222221</v>
      </c>
      <c r="D75" s="154"/>
      <c r="G75" s="141" t="s">
        <v>180</v>
      </c>
      <c r="H75" s="127"/>
      <c r="I75" s="29"/>
    </row>
    <row r="76" spans="1:13" x14ac:dyDescent="0.3">
      <c r="A76" s="23">
        <v>0.69444444444444453</v>
      </c>
      <c r="D76" s="154"/>
      <c r="G76" s="127"/>
      <c r="H76" s="127"/>
      <c r="I76" s="29"/>
    </row>
    <row r="77" spans="1:13" x14ac:dyDescent="0.3">
      <c r="A77" s="23">
        <v>0.69791666666666663</v>
      </c>
      <c r="B77" s="141" t="s">
        <v>180</v>
      </c>
      <c r="D77" s="150" t="s">
        <v>180</v>
      </c>
      <c r="G77" s="127"/>
      <c r="H77" s="127"/>
      <c r="I77" s="29"/>
    </row>
    <row r="78" spans="1:13" x14ac:dyDescent="0.3">
      <c r="A78" s="23">
        <v>0.70833333333333337</v>
      </c>
      <c r="D78" s="154"/>
      <c r="E78" s="143"/>
      <c r="G78" s="127"/>
      <c r="H78" s="127"/>
      <c r="I78" s="30"/>
    </row>
    <row r="79" spans="1:13" x14ac:dyDescent="0.3">
      <c r="A79" s="23">
        <v>0.71527777777777779</v>
      </c>
      <c r="B79" s="145"/>
      <c r="C79" s="145"/>
      <c r="D79" s="170"/>
      <c r="E79" s="168"/>
      <c r="F79" s="145"/>
      <c r="G79" s="145"/>
      <c r="H79" s="145"/>
      <c r="I79" s="28">
        <v>0.60416666666666663</v>
      </c>
    </row>
    <row r="80" spans="1:13" x14ac:dyDescent="0.3">
      <c r="A80" s="23">
        <v>0.72222222222222221</v>
      </c>
      <c r="E80" s="137" t="s">
        <v>350</v>
      </c>
      <c r="G80" s="127"/>
      <c r="H80" s="127"/>
      <c r="I80" s="29"/>
    </row>
    <row r="81" spans="1:9" x14ac:dyDescent="0.3">
      <c r="A81" s="23">
        <v>0.72569444444444453</v>
      </c>
      <c r="E81" s="137"/>
      <c r="G81" s="127"/>
      <c r="H81" s="127"/>
      <c r="I81" s="29"/>
    </row>
    <row r="82" spans="1:9" x14ac:dyDescent="0.3">
      <c r="A82" s="23"/>
      <c r="B82" s="229">
        <f>B115-1</f>
        <v>166</v>
      </c>
      <c r="C82" s="229">
        <f t="shared" ref="C82:D82" si="5">C114-1</f>
        <v>167</v>
      </c>
      <c r="D82" s="229">
        <f t="shared" si="5"/>
        <v>168</v>
      </c>
      <c r="E82" s="229">
        <f>E87-1</f>
        <v>52</v>
      </c>
      <c r="F82" s="229">
        <f>F115-1</f>
        <v>170</v>
      </c>
      <c r="G82" s="229">
        <f>E115</f>
        <v>170</v>
      </c>
      <c r="H82" s="229">
        <f>F115</f>
        <v>171</v>
      </c>
      <c r="I82" s="29"/>
    </row>
    <row r="83" spans="1:9" x14ac:dyDescent="0.3">
      <c r="A83" s="16">
        <v>0.72916666666666663</v>
      </c>
      <c r="B83" s="186" t="s">
        <v>351</v>
      </c>
      <c r="C83" s="186" t="s">
        <v>351</v>
      </c>
      <c r="D83" s="186" t="s">
        <v>351</v>
      </c>
      <c r="E83" s="186" t="s">
        <v>351</v>
      </c>
      <c r="F83" s="186" t="s">
        <v>351</v>
      </c>
      <c r="G83" s="186" t="s">
        <v>351</v>
      </c>
      <c r="H83" s="186" t="s">
        <v>351</v>
      </c>
      <c r="I83" s="28">
        <v>0.625</v>
      </c>
    </row>
    <row r="84" spans="1:9" x14ac:dyDescent="0.3">
      <c r="A84" s="16">
        <v>0.73263888888888884</v>
      </c>
      <c r="B84" s="443"/>
      <c r="C84" s="443"/>
      <c r="D84" s="443"/>
      <c r="E84" s="443"/>
      <c r="F84" s="443"/>
      <c r="G84" s="176"/>
      <c r="H84" s="176"/>
      <c r="I84" s="29"/>
    </row>
    <row r="85" spans="1:9" x14ac:dyDescent="0.3">
      <c r="A85" s="16">
        <v>0.74652777777777779</v>
      </c>
      <c r="B85" s="176"/>
      <c r="C85" s="176"/>
      <c r="D85" s="176"/>
      <c r="E85" s="176"/>
      <c r="F85" s="176"/>
      <c r="G85" s="164"/>
      <c r="H85" s="164"/>
      <c r="I85" s="29"/>
    </row>
    <row r="86" spans="1:9" x14ac:dyDescent="0.3">
      <c r="A86" s="37"/>
      <c r="G86" s="127"/>
      <c r="H86" s="127"/>
      <c r="I86" s="30"/>
    </row>
    <row r="87" spans="1:9" x14ac:dyDescent="0.3">
      <c r="A87" s="16">
        <v>0.75</v>
      </c>
      <c r="B87" s="176">
        <f>'WEEK 23'!H94+1</f>
        <v>50</v>
      </c>
      <c r="C87" s="176">
        <f t="shared" ref="C87:H87" si="6">B87+1</f>
        <v>51</v>
      </c>
      <c r="D87" s="176">
        <f t="shared" si="6"/>
        <v>52</v>
      </c>
      <c r="E87" s="176">
        <f t="shared" si="6"/>
        <v>53</v>
      </c>
      <c r="F87" s="176">
        <f t="shared" si="6"/>
        <v>54</v>
      </c>
      <c r="G87" s="176">
        <f t="shared" si="6"/>
        <v>55</v>
      </c>
      <c r="H87" s="176">
        <f t="shared" si="6"/>
        <v>56</v>
      </c>
      <c r="I87" s="28">
        <v>0.64583333333333337</v>
      </c>
    </row>
    <row r="88" spans="1:9" x14ac:dyDescent="0.3">
      <c r="A88" s="27">
        <v>0.75347222222222221</v>
      </c>
      <c r="B88" s="218" t="s">
        <v>191</v>
      </c>
      <c r="C88" s="218" t="s">
        <v>191</v>
      </c>
      <c r="D88" s="218" t="s">
        <v>191</v>
      </c>
      <c r="E88" s="218" t="s">
        <v>191</v>
      </c>
      <c r="F88" s="218" t="s">
        <v>191</v>
      </c>
      <c r="G88" s="218" t="s">
        <v>191</v>
      </c>
      <c r="H88" s="158" t="s">
        <v>191</v>
      </c>
      <c r="I88" s="29"/>
    </row>
    <row r="89" spans="1:9" x14ac:dyDescent="0.3">
      <c r="A89" s="123"/>
      <c r="B89" s="154"/>
      <c r="C89" s="154"/>
      <c r="D89" s="154"/>
      <c r="E89" s="154"/>
      <c r="F89" s="154"/>
      <c r="G89" s="154"/>
      <c r="H89" s="127"/>
      <c r="I89" s="30"/>
    </row>
    <row r="90" spans="1:9" x14ac:dyDescent="0.3">
      <c r="A90" s="27">
        <v>0.76736111111111116</v>
      </c>
      <c r="B90" s="286"/>
      <c r="C90" s="286"/>
      <c r="D90" s="286"/>
      <c r="E90" s="286"/>
      <c r="F90" s="286"/>
      <c r="G90" s="286"/>
      <c r="H90" s="196"/>
      <c r="I90" s="29"/>
    </row>
    <row r="91" spans="1:9" x14ac:dyDescent="0.3">
      <c r="A91" s="27"/>
      <c r="B91" s="215">
        <f>'WEEK 23'!H98+1</f>
        <v>220</v>
      </c>
      <c r="C91" s="215">
        <f t="shared" ref="C91:H91" si="7">B91+1</f>
        <v>221</v>
      </c>
      <c r="D91" s="215">
        <f t="shared" si="7"/>
        <v>222</v>
      </c>
      <c r="E91" s="215">
        <f t="shared" si="7"/>
        <v>223</v>
      </c>
      <c r="F91" s="215">
        <f t="shared" si="7"/>
        <v>224</v>
      </c>
      <c r="G91" s="215">
        <f t="shared" si="7"/>
        <v>225</v>
      </c>
      <c r="H91" s="185">
        <f t="shared" si="7"/>
        <v>226</v>
      </c>
      <c r="I91" s="29"/>
    </row>
    <row r="92" spans="1:9" x14ac:dyDescent="0.3">
      <c r="A92" s="16">
        <v>0.77083333333333337</v>
      </c>
      <c r="B92" s="162" t="s">
        <v>30</v>
      </c>
      <c r="C92" s="221" t="s">
        <v>30</v>
      </c>
      <c r="D92" s="221" t="s">
        <v>30</v>
      </c>
      <c r="E92" s="221" t="s">
        <v>30</v>
      </c>
      <c r="F92" s="162" t="s">
        <v>30</v>
      </c>
      <c r="G92" s="162" t="s">
        <v>30</v>
      </c>
      <c r="H92" s="162" t="s">
        <v>30</v>
      </c>
      <c r="I92" s="28">
        <v>0.66666666666666663</v>
      </c>
    </row>
    <row r="93" spans="1:9" x14ac:dyDescent="0.3">
      <c r="A93" s="16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23'!H102+1</f>
        <v>345</v>
      </c>
      <c r="C94" s="176">
        <f t="shared" ref="C94:H94" si="8">B94+1</f>
        <v>346</v>
      </c>
      <c r="D94" s="176">
        <f t="shared" si="8"/>
        <v>347</v>
      </c>
      <c r="E94" s="176">
        <f t="shared" si="8"/>
        <v>348</v>
      </c>
      <c r="F94" s="176">
        <f t="shared" si="8"/>
        <v>349</v>
      </c>
      <c r="G94" s="176">
        <f t="shared" si="8"/>
        <v>350</v>
      </c>
      <c r="H94" s="176">
        <f t="shared" si="8"/>
        <v>351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23'!H105+1</f>
        <v>944</v>
      </c>
      <c r="C96" s="185">
        <f t="shared" ref="C96:H96" si="9">B96+1</f>
        <v>945</v>
      </c>
      <c r="D96" s="185">
        <f t="shared" si="9"/>
        <v>946</v>
      </c>
      <c r="E96" s="185">
        <f t="shared" si="9"/>
        <v>947</v>
      </c>
      <c r="F96" s="185">
        <f t="shared" si="9"/>
        <v>948</v>
      </c>
      <c r="G96" s="185">
        <f t="shared" si="9"/>
        <v>949</v>
      </c>
      <c r="H96" s="185">
        <f t="shared" si="9"/>
        <v>950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 t="shared" ref="B98:G98" si="10">B100-1</f>
        <v>618</v>
      </c>
      <c r="C98" s="136">
        <f t="shared" si="10"/>
        <v>619</v>
      </c>
      <c r="D98" s="136">
        <f t="shared" si="10"/>
        <v>620</v>
      </c>
      <c r="E98" s="136">
        <f t="shared" si="10"/>
        <v>621</v>
      </c>
      <c r="F98" s="136">
        <f t="shared" si="10"/>
        <v>622</v>
      </c>
      <c r="G98" s="136">
        <f t="shared" si="10"/>
        <v>623</v>
      </c>
      <c r="H98" s="136">
        <f>H100-1</f>
        <v>624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23'!H109+1</f>
        <v>619</v>
      </c>
      <c r="C100" s="185">
        <f t="shared" ref="C100:H100" si="11">B100+1</f>
        <v>620</v>
      </c>
      <c r="D100" s="215">
        <f t="shared" si="11"/>
        <v>621</v>
      </c>
      <c r="E100" s="185">
        <f t="shared" si="11"/>
        <v>622</v>
      </c>
      <c r="F100" s="185">
        <f t="shared" si="11"/>
        <v>623</v>
      </c>
      <c r="G100" s="185">
        <f t="shared" si="11"/>
        <v>624</v>
      </c>
      <c r="H100" s="185">
        <f t="shared" si="11"/>
        <v>625</v>
      </c>
      <c r="I100" s="29"/>
    </row>
    <row r="101" spans="1:12" x14ac:dyDescent="0.3">
      <c r="A101" s="27">
        <v>0.82986111111111116</v>
      </c>
      <c r="B101" s="140" t="s">
        <v>389</v>
      </c>
      <c r="C101" s="140" t="s">
        <v>389</v>
      </c>
      <c r="D101" s="140" t="s">
        <v>389</v>
      </c>
      <c r="E101" s="140" t="s">
        <v>389</v>
      </c>
      <c r="F101" s="140" t="s">
        <v>389</v>
      </c>
      <c r="G101" s="139" t="s">
        <v>411</v>
      </c>
      <c r="H101" s="139" t="s">
        <v>411</v>
      </c>
      <c r="I101" s="29"/>
    </row>
    <row r="102" spans="1:12" x14ac:dyDescent="0.3">
      <c r="A102" s="36"/>
      <c r="B102" s="136">
        <f>B104-1</f>
        <v>5</v>
      </c>
      <c r="C102" s="136">
        <f>C106-1</f>
        <v>6</v>
      </c>
      <c r="D102" s="136">
        <f>D106-1</f>
        <v>7</v>
      </c>
      <c r="E102" s="136">
        <f>E104-1</f>
        <v>8</v>
      </c>
      <c r="F102" s="136">
        <f>F104-1</f>
        <v>9</v>
      </c>
      <c r="G102" s="136">
        <f>G106-1</f>
        <v>8</v>
      </c>
      <c r="H102" s="136">
        <f>H106-1</f>
        <v>10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23'!F115+1</f>
        <v>6</v>
      </c>
      <c r="C104" s="176"/>
      <c r="D104" s="176"/>
      <c r="E104" s="185">
        <f>D106+1</f>
        <v>9</v>
      </c>
      <c r="F104" s="185">
        <f>E104+1</f>
        <v>10</v>
      </c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452"/>
      <c r="E105" s="135" t="s">
        <v>348</v>
      </c>
      <c r="F105" s="135" t="s">
        <v>348</v>
      </c>
      <c r="G105" s="127"/>
      <c r="H105" s="127"/>
      <c r="I105" s="29"/>
    </row>
    <row r="106" spans="1:12" x14ac:dyDescent="0.3">
      <c r="A106" s="27"/>
      <c r="C106" s="185">
        <f>B104+1</f>
        <v>7</v>
      </c>
      <c r="D106" s="215">
        <f t="shared" ref="D106" si="12">C106+1</f>
        <v>8</v>
      </c>
      <c r="E106" s="136">
        <f>E112-1</f>
        <v>69</v>
      </c>
      <c r="G106" s="185">
        <f>'WEEK 23'!H119+1</f>
        <v>9</v>
      </c>
      <c r="H106" s="185">
        <f>G110+1</f>
        <v>11</v>
      </c>
      <c r="I106" s="30"/>
      <c r="L106" s="25"/>
    </row>
    <row r="107" spans="1:12" x14ac:dyDescent="0.3">
      <c r="A107" s="27">
        <v>0.85416666666666663</v>
      </c>
      <c r="B107" s="136">
        <f>B112-1</f>
        <v>66</v>
      </c>
      <c r="C107" s="312" t="s">
        <v>349</v>
      </c>
      <c r="D107" s="312" t="s">
        <v>349</v>
      </c>
      <c r="E107" s="312" t="s">
        <v>349</v>
      </c>
      <c r="F107" s="136">
        <f>F112-1</f>
        <v>70</v>
      </c>
      <c r="G107" s="158" t="s">
        <v>388</v>
      </c>
      <c r="H107" s="191"/>
      <c r="I107" s="28">
        <v>0.75</v>
      </c>
      <c r="L107" s="21"/>
    </row>
    <row r="108" spans="1:12" x14ac:dyDescent="0.3">
      <c r="A108" s="27">
        <v>0.85625000000000007</v>
      </c>
      <c r="B108" s="312" t="s">
        <v>349</v>
      </c>
      <c r="F108" s="312" t="s">
        <v>349</v>
      </c>
      <c r="G108" s="127"/>
      <c r="H108" s="127"/>
      <c r="I108" s="29"/>
    </row>
    <row r="109" spans="1:12" x14ac:dyDescent="0.3">
      <c r="A109" s="27">
        <v>0.87152777777777779</v>
      </c>
      <c r="B109" s="216"/>
      <c r="C109" s="216"/>
      <c r="D109" s="216"/>
      <c r="E109" s="190"/>
      <c r="G109" s="190"/>
      <c r="H109" s="190"/>
      <c r="I109" s="29"/>
    </row>
    <row r="110" spans="1:12" x14ac:dyDescent="0.3">
      <c r="A110" s="36"/>
      <c r="G110" s="185">
        <f>G106+1</f>
        <v>10</v>
      </c>
      <c r="H110" s="185">
        <f>H106+1</f>
        <v>12</v>
      </c>
      <c r="I110" s="29"/>
    </row>
    <row r="111" spans="1:12" ht="15.6" customHeight="1" x14ac:dyDescent="0.3">
      <c r="A111" s="23">
        <v>0.875</v>
      </c>
      <c r="C111" s="185">
        <f>B112+1</f>
        <v>68</v>
      </c>
      <c r="D111" s="185">
        <f>C111+1</f>
        <v>69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23'!F121+1</f>
        <v>67</v>
      </c>
      <c r="C112" s="186" t="s">
        <v>179</v>
      </c>
      <c r="D112" s="186" t="s">
        <v>179</v>
      </c>
      <c r="E112" s="185">
        <f>D111+1</f>
        <v>70</v>
      </c>
      <c r="F112" s="176">
        <f>E112+1</f>
        <v>71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152"/>
      <c r="D113" s="152"/>
      <c r="E113" s="194" t="s">
        <v>179</v>
      </c>
      <c r="F113" s="186" t="s">
        <v>179</v>
      </c>
      <c r="G113" s="316"/>
      <c r="H113" s="316"/>
      <c r="I113" s="29"/>
    </row>
    <row r="114" spans="1:9" x14ac:dyDescent="0.3">
      <c r="A114" s="37"/>
      <c r="C114" s="185">
        <f>B115+1</f>
        <v>168</v>
      </c>
      <c r="D114" s="185">
        <f t="shared" ref="D114" si="13">C114+1</f>
        <v>169</v>
      </c>
      <c r="E114" s="154"/>
      <c r="G114" s="176"/>
      <c r="H114" s="176"/>
      <c r="I114" s="29"/>
    </row>
    <row r="115" spans="1:9" x14ac:dyDescent="0.3">
      <c r="A115" s="23">
        <v>0.89583333333333337</v>
      </c>
      <c r="B115" s="185">
        <f>'WEEK 23'!F126+1</f>
        <v>167</v>
      </c>
      <c r="C115" s="186" t="s">
        <v>315</v>
      </c>
      <c r="D115" s="186" t="s">
        <v>314</v>
      </c>
      <c r="E115" s="215">
        <f>D114+1</f>
        <v>170</v>
      </c>
      <c r="F115" s="185">
        <f>E115+1</f>
        <v>171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216"/>
      <c r="E116" s="186" t="s">
        <v>314</v>
      </c>
      <c r="F116" s="216" t="s">
        <v>314</v>
      </c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317"/>
      <c r="E117" s="317"/>
      <c r="F117" s="317"/>
      <c r="G117" s="316"/>
      <c r="H117" s="316"/>
      <c r="I117" s="29"/>
    </row>
    <row r="118" spans="1:9" x14ac:dyDescent="0.3">
      <c r="A118" s="34"/>
      <c r="B118" s="189">
        <f>'WEEK 23'!F129+1</f>
        <v>146</v>
      </c>
      <c r="C118" s="189">
        <f t="shared" ref="C118:F118" si="14">B118+1</f>
        <v>147</v>
      </c>
      <c r="D118" s="162">
        <f t="shared" si="14"/>
        <v>148</v>
      </c>
      <c r="E118" s="189">
        <f t="shared" si="14"/>
        <v>149</v>
      </c>
      <c r="F118" s="189">
        <f t="shared" si="14"/>
        <v>150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218" t="s">
        <v>24</v>
      </c>
      <c r="D119" s="158" t="s">
        <v>24</v>
      </c>
      <c r="E119" s="158" t="s">
        <v>24</v>
      </c>
      <c r="F119" s="15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340"/>
      <c r="D120" s="317"/>
      <c r="E120" s="317"/>
      <c r="F120" s="317"/>
      <c r="G120" s="317"/>
      <c r="H120" s="317"/>
      <c r="I120" s="29"/>
    </row>
    <row r="121" spans="1:9" x14ac:dyDescent="0.3">
      <c r="A121" s="339">
        <v>0.93402777777777779</v>
      </c>
      <c r="B121" s="162"/>
      <c r="C121" s="237"/>
      <c r="D121" s="162"/>
      <c r="E121" s="162"/>
      <c r="F121" s="162"/>
      <c r="G121" s="162"/>
      <c r="H121" s="176">
        <f>G122+1</f>
        <v>4</v>
      </c>
      <c r="I121" s="30"/>
    </row>
    <row r="122" spans="1:9" x14ac:dyDescent="0.3">
      <c r="A122" s="16">
        <v>0.9375</v>
      </c>
      <c r="C122" s="154"/>
      <c r="G122" s="185">
        <f>'WEEK 23'!H133+1</f>
        <v>3</v>
      </c>
      <c r="H122" s="139" t="s">
        <v>107</v>
      </c>
      <c r="I122" s="28">
        <v>0.83333333333333337</v>
      </c>
    </row>
    <row r="123" spans="1:9" x14ac:dyDescent="0.3">
      <c r="A123" s="16">
        <v>0.94097222222222221</v>
      </c>
      <c r="C123" s="154"/>
      <c r="F123" s="154"/>
      <c r="G123" s="139" t="s">
        <v>107</v>
      </c>
      <c r="H123" s="144"/>
      <c r="I123" s="28"/>
    </row>
    <row r="124" spans="1:9" x14ac:dyDescent="0.3">
      <c r="A124" s="16">
        <v>0.94444444444444453</v>
      </c>
      <c r="B124" s="176"/>
      <c r="C124" s="236"/>
      <c r="D124" s="176"/>
      <c r="E124" s="176"/>
      <c r="F124" s="365" t="s">
        <v>127</v>
      </c>
      <c r="G124" s="127"/>
      <c r="H124" s="136">
        <v>25</v>
      </c>
      <c r="I124" s="28"/>
    </row>
    <row r="125" spans="1:9" x14ac:dyDescent="0.3">
      <c r="A125" s="16">
        <v>0.95486111111111116</v>
      </c>
      <c r="B125" s="191" t="s">
        <v>345</v>
      </c>
      <c r="C125" s="236"/>
      <c r="D125" s="176"/>
      <c r="E125" s="176"/>
      <c r="F125" s="236"/>
      <c r="G125" s="136">
        <v>20</v>
      </c>
      <c r="H125" s="158" t="s">
        <v>24</v>
      </c>
      <c r="I125" s="28"/>
    </row>
    <row r="126" spans="1:9" x14ac:dyDescent="0.3">
      <c r="A126" s="16">
        <v>0.95833333333333337</v>
      </c>
      <c r="C126" s="154"/>
      <c r="F126" s="154"/>
      <c r="G126" s="158" t="s">
        <v>24</v>
      </c>
      <c r="H126" s="127"/>
      <c r="I126" s="28">
        <v>0.85416666666666663</v>
      </c>
    </row>
    <row r="127" spans="1:9" s="40" customFormat="1" x14ac:dyDescent="0.3">
      <c r="A127" s="16">
        <v>0.97916666666666663</v>
      </c>
      <c r="B127" s="160"/>
      <c r="C127" s="219"/>
      <c r="D127" s="160"/>
      <c r="E127" s="160"/>
      <c r="F127" s="219"/>
      <c r="G127" s="160"/>
      <c r="H127" s="160"/>
      <c r="I127" s="28">
        <v>0.875</v>
      </c>
    </row>
    <row r="128" spans="1:9" s="40" customFormat="1" x14ac:dyDescent="0.3">
      <c r="A128" s="16">
        <v>0.99652777777777779</v>
      </c>
      <c r="B128" s="160"/>
      <c r="C128" s="219"/>
      <c r="D128" s="160"/>
      <c r="E128" s="219"/>
      <c r="F128" s="135" t="s">
        <v>13</v>
      </c>
      <c r="G128" s="160"/>
      <c r="H128" s="160"/>
      <c r="I128" s="28"/>
    </row>
    <row r="129" spans="1:9" x14ac:dyDescent="0.3">
      <c r="A129" s="16">
        <v>0</v>
      </c>
      <c r="C129" s="365" t="s">
        <v>408</v>
      </c>
      <c r="D129" s="191" t="s">
        <v>401</v>
      </c>
      <c r="E129" s="365" t="s">
        <v>234</v>
      </c>
      <c r="G129" s="127"/>
      <c r="H129" s="127"/>
      <c r="I129" s="28">
        <v>0.89583333333333337</v>
      </c>
    </row>
    <row r="130" spans="1:9" x14ac:dyDescent="0.3">
      <c r="A130" s="16">
        <v>6.9444444444444441E-3</v>
      </c>
      <c r="C130" s="154"/>
      <c r="E130" s="154"/>
      <c r="G130" s="191" t="s">
        <v>400</v>
      </c>
      <c r="H130" s="191" t="s">
        <v>275</v>
      </c>
      <c r="I130" s="29"/>
    </row>
    <row r="131" spans="1:9" x14ac:dyDescent="0.3">
      <c r="A131" s="23">
        <v>1.0416666666666666E-2</v>
      </c>
      <c r="B131" s="135" t="s">
        <v>13</v>
      </c>
      <c r="C131" s="413"/>
      <c r="D131" s="160"/>
      <c r="E131" s="219"/>
      <c r="F131" s="160"/>
      <c r="G131" s="160"/>
      <c r="H131" s="160"/>
      <c r="I131" s="30"/>
    </row>
    <row r="132" spans="1:9" x14ac:dyDescent="0.3">
      <c r="A132" s="23">
        <v>2.0833333333333332E-2</v>
      </c>
      <c r="C132" s="128"/>
      <c r="E132" s="240"/>
      <c r="G132" s="127"/>
      <c r="H132" s="127"/>
      <c r="I132" s="28">
        <v>0.91666666666666663</v>
      </c>
    </row>
    <row r="133" spans="1:9" x14ac:dyDescent="0.3">
      <c r="A133" s="23">
        <v>2.6388888888888889E-2</v>
      </c>
      <c r="C133" s="128"/>
      <c r="D133" s="154"/>
      <c r="E133" s="156" t="s">
        <v>13</v>
      </c>
      <c r="G133" s="127"/>
      <c r="H133" s="127"/>
      <c r="I133" s="29"/>
    </row>
    <row r="134" spans="1:9" x14ac:dyDescent="0.3">
      <c r="A134" s="16">
        <v>2.7777777777777776E-2</v>
      </c>
      <c r="C134" s="128"/>
      <c r="D134" s="154"/>
      <c r="E134" s="154"/>
      <c r="G134" s="127"/>
      <c r="H134" s="127"/>
      <c r="I134" s="29"/>
    </row>
    <row r="135" spans="1:9" ht="15.6" customHeight="1" x14ac:dyDescent="0.3">
      <c r="A135" s="16">
        <v>3.4722222222222224E-2</v>
      </c>
      <c r="C135" s="128"/>
      <c r="D135" s="154"/>
      <c r="E135" s="154"/>
      <c r="G135" s="199"/>
      <c r="H135" s="127"/>
      <c r="I135" s="29"/>
    </row>
    <row r="136" spans="1:9" x14ac:dyDescent="0.3">
      <c r="A136" s="339">
        <v>3.8194444444444441E-2</v>
      </c>
      <c r="C136" s="337"/>
      <c r="D136" s="154"/>
      <c r="E136" s="154"/>
      <c r="G136" s="512" t="s">
        <v>16</v>
      </c>
      <c r="H136" s="127"/>
      <c r="I136" s="30"/>
    </row>
    <row r="137" spans="1:9" x14ac:dyDescent="0.3">
      <c r="A137" s="23">
        <v>4.1666666666666664E-2</v>
      </c>
      <c r="C137" s="226" t="s">
        <v>13</v>
      </c>
      <c r="D137" s="240"/>
      <c r="E137" s="154"/>
      <c r="G137" s="513"/>
      <c r="H137" s="137"/>
      <c r="I137" s="28">
        <v>0.9375</v>
      </c>
    </row>
    <row r="138" spans="1:9" x14ac:dyDescent="0.3">
      <c r="A138" s="27">
        <v>4.5138888888888888E-2</v>
      </c>
      <c r="B138" s="144"/>
      <c r="C138" s="166"/>
      <c r="D138" s="156" t="s">
        <v>13</v>
      </c>
      <c r="E138" s="174"/>
      <c r="F138" s="144"/>
      <c r="G138" s="513"/>
      <c r="H138" s="136"/>
      <c r="I138" s="30"/>
    </row>
    <row r="139" spans="1:9" x14ac:dyDescent="0.3">
      <c r="A139" s="27">
        <v>4.9999999999999996E-2</v>
      </c>
      <c r="B139" s="144"/>
      <c r="C139" s="166"/>
      <c r="D139" s="151"/>
      <c r="E139" s="174"/>
      <c r="F139" s="144"/>
      <c r="G139" s="513"/>
      <c r="H139" s="512" t="s">
        <v>180</v>
      </c>
      <c r="I139" s="29"/>
    </row>
    <row r="140" spans="1:9" x14ac:dyDescent="0.3">
      <c r="A140" s="27">
        <v>5.6944444444444443E-2</v>
      </c>
      <c r="B140" s="144"/>
      <c r="C140" s="166"/>
      <c r="D140" s="174"/>
      <c r="E140" s="174"/>
      <c r="F140" s="144"/>
      <c r="G140" s="513"/>
      <c r="H140" s="513"/>
      <c r="I140" s="29"/>
    </row>
    <row r="141" spans="1:9" x14ac:dyDescent="0.3">
      <c r="A141" s="27">
        <v>5.9027777777777783E-2</v>
      </c>
      <c r="B141" s="136">
        <f>B96</f>
        <v>944</v>
      </c>
      <c r="C141" s="166">
        <f>C96</f>
        <v>945</v>
      </c>
      <c r="D141" s="157">
        <f>D96</f>
        <v>946</v>
      </c>
      <c r="E141" s="157">
        <f>E96</f>
        <v>947</v>
      </c>
      <c r="F141" s="136">
        <f>F96</f>
        <v>948</v>
      </c>
      <c r="G141" s="513"/>
      <c r="H141" s="513"/>
      <c r="I141" s="29"/>
    </row>
    <row r="142" spans="1:9" x14ac:dyDescent="0.3">
      <c r="A142" s="23">
        <v>6.25E-2</v>
      </c>
      <c r="B142" s="137" t="s">
        <v>316</v>
      </c>
      <c r="C142" s="156" t="s">
        <v>316</v>
      </c>
      <c r="D142" s="156" t="s">
        <v>316</v>
      </c>
      <c r="E142" s="151" t="s">
        <v>316</v>
      </c>
      <c r="F142" s="151" t="s">
        <v>316</v>
      </c>
      <c r="G142" s="513"/>
      <c r="H142" s="513"/>
      <c r="I142" s="28">
        <v>0.95833333333333337</v>
      </c>
    </row>
    <row r="143" spans="1:9" x14ac:dyDescent="0.3">
      <c r="A143" s="27">
        <v>7.2916666666666671E-2</v>
      </c>
      <c r="B143" s="136">
        <f>B118</f>
        <v>146</v>
      </c>
      <c r="C143" s="136">
        <f>C118</f>
        <v>147</v>
      </c>
      <c r="D143" s="136">
        <f>D118</f>
        <v>148</v>
      </c>
      <c r="E143" s="136">
        <f>E118</f>
        <v>149</v>
      </c>
      <c r="F143" s="157">
        <f>F118</f>
        <v>150</v>
      </c>
      <c r="G143" s="513"/>
      <c r="H143" s="513"/>
      <c r="I143" s="30"/>
    </row>
    <row r="144" spans="1:9" x14ac:dyDescent="0.3">
      <c r="A144" s="27">
        <v>7.9861111111111105E-2</v>
      </c>
      <c r="B144" s="135" t="s">
        <v>389</v>
      </c>
      <c r="C144" s="135" t="s">
        <v>389</v>
      </c>
      <c r="D144" s="135" t="s">
        <v>389</v>
      </c>
      <c r="E144" s="135" t="s">
        <v>389</v>
      </c>
      <c r="F144" s="135" t="s">
        <v>389</v>
      </c>
      <c r="G144" s="513"/>
      <c r="H144" s="513"/>
      <c r="I144" s="29"/>
    </row>
    <row r="145" spans="1:9" x14ac:dyDescent="0.3">
      <c r="A145" s="18">
        <v>8.3333333333333329E-2</v>
      </c>
      <c r="G145" s="513"/>
      <c r="H145" s="513"/>
      <c r="I145" s="28">
        <v>0.97916666666666663</v>
      </c>
    </row>
    <row r="146" spans="1:9" x14ac:dyDescent="0.3">
      <c r="A146" s="27">
        <v>9.375E-2</v>
      </c>
      <c r="G146" s="513"/>
      <c r="H146" s="513"/>
      <c r="I146" s="29"/>
    </row>
    <row r="147" spans="1:9" x14ac:dyDescent="0.3">
      <c r="A147" s="27">
        <v>9.7222222222222224E-2</v>
      </c>
      <c r="E147" s="136">
        <f>E104</f>
        <v>9</v>
      </c>
      <c r="F147" s="136">
        <f>F104</f>
        <v>10</v>
      </c>
      <c r="G147" s="513"/>
      <c r="H147" s="513"/>
      <c r="I147" s="30"/>
    </row>
    <row r="148" spans="1:9" x14ac:dyDescent="0.3">
      <c r="A148" s="27">
        <v>0.10069444444444443</v>
      </c>
      <c r="B148" s="136">
        <f>B104</f>
        <v>6</v>
      </c>
      <c r="C148" s="136">
        <f t="shared" ref="C148:D148" si="15">C106</f>
        <v>7</v>
      </c>
      <c r="D148" s="136">
        <f t="shared" si="15"/>
        <v>8</v>
      </c>
      <c r="E148" s="140" t="s">
        <v>19</v>
      </c>
      <c r="F148" s="140" t="s">
        <v>19</v>
      </c>
      <c r="G148" s="513"/>
      <c r="H148" s="513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40" t="s">
        <v>19</v>
      </c>
      <c r="G149" s="513"/>
      <c r="H149" s="513"/>
      <c r="I149" s="28">
        <v>0</v>
      </c>
    </row>
    <row r="150" spans="1:9" x14ac:dyDescent="0.3">
      <c r="A150" s="27">
        <v>0.1111111111111111</v>
      </c>
      <c r="B150" s="136">
        <f>B100</f>
        <v>619</v>
      </c>
      <c r="C150" s="153">
        <f>C100</f>
        <v>620</v>
      </c>
      <c r="D150" s="153">
        <f>D100</f>
        <v>621</v>
      </c>
      <c r="E150" s="136">
        <f>E100</f>
        <v>622</v>
      </c>
      <c r="F150" s="196"/>
      <c r="G150" s="513"/>
      <c r="H150" s="513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36">
        <f>F100</f>
        <v>623</v>
      </c>
      <c r="G151" s="513"/>
      <c r="H151" s="513"/>
      <c r="I151" s="30"/>
    </row>
    <row r="152" spans="1:9" x14ac:dyDescent="0.3">
      <c r="A152" s="42">
        <v>0.125</v>
      </c>
      <c r="F152" s="140" t="s">
        <v>16</v>
      </c>
      <c r="G152" s="513"/>
      <c r="H152" s="513"/>
      <c r="I152" s="28">
        <v>2.0833333333333332E-2</v>
      </c>
    </row>
    <row r="153" spans="1:9" x14ac:dyDescent="0.3">
      <c r="A153" s="38">
        <v>0.13194444444444445</v>
      </c>
      <c r="E153" s="136">
        <f>E94</f>
        <v>348</v>
      </c>
      <c r="F153" s="144"/>
      <c r="G153" s="513"/>
      <c r="H153" s="514"/>
      <c r="I153" s="30"/>
    </row>
    <row r="154" spans="1:9" x14ac:dyDescent="0.3">
      <c r="A154" s="38">
        <v>0.1423611111111111</v>
      </c>
      <c r="D154" s="157">
        <f>D94</f>
        <v>347</v>
      </c>
      <c r="E154" s="141" t="s">
        <v>350</v>
      </c>
      <c r="F154" s="144"/>
      <c r="G154" s="513"/>
      <c r="H154" s="521" t="s">
        <v>13</v>
      </c>
      <c r="I154" s="29"/>
    </row>
    <row r="155" spans="1:9" x14ac:dyDescent="0.3">
      <c r="A155" s="39">
        <v>0.14444444444444446</v>
      </c>
      <c r="B155" s="136">
        <f t="shared" ref="B155:C155" si="16">B94</f>
        <v>345</v>
      </c>
      <c r="C155" s="157">
        <f t="shared" si="16"/>
        <v>346</v>
      </c>
      <c r="D155" s="141" t="s">
        <v>350</v>
      </c>
      <c r="F155" s="136">
        <f>F94</f>
        <v>349</v>
      </c>
      <c r="G155" s="514"/>
      <c r="H155" s="522"/>
      <c r="I155" s="29"/>
    </row>
    <row r="156" spans="1:9" x14ac:dyDescent="0.3">
      <c r="A156" s="23">
        <v>0.14583333333333334</v>
      </c>
      <c r="B156" s="141" t="s">
        <v>350</v>
      </c>
      <c r="C156" s="438" t="s">
        <v>350</v>
      </c>
      <c r="F156" s="141" t="s">
        <v>350</v>
      </c>
      <c r="G156" s="518" t="s">
        <v>19</v>
      </c>
      <c r="H156" s="522"/>
      <c r="I156" s="28">
        <v>4.1666666666666664E-2</v>
      </c>
    </row>
    <row r="157" spans="1:9" x14ac:dyDescent="0.3">
      <c r="A157" s="346">
        <v>0.14930555555555555</v>
      </c>
      <c r="C157" s="128"/>
      <c r="G157" s="519"/>
      <c r="H157" s="522"/>
      <c r="I157" s="29"/>
    </row>
    <row r="158" spans="1:9" x14ac:dyDescent="0.3">
      <c r="A158" s="16">
        <v>0.15972222222222224</v>
      </c>
      <c r="C158" s="128"/>
      <c r="G158" s="519"/>
      <c r="H158" s="522"/>
      <c r="I158" s="30"/>
    </row>
    <row r="159" spans="1:9" x14ac:dyDescent="0.3">
      <c r="A159" s="16">
        <v>0.16319444444444445</v>
      </c>
      <c r="C159" s="128"/>
      <c r="G159" s="519"/>
      <c r="H159" s="522"/>
      <c r="I159" s="29"/>
    </row>
    <row r="160" spans="1:9" x14ac:dyDescent="0.3">
      <c r="A160" s="346">
        <v>0.16666666666666666</v>
      </c>
      <c r="C160" s="128"/>
      <c r="F160" s="136">
        <f>F87</f>
        <v>54</v>
      </c>
      <c r="G160" s="519"/>
      <c r="H160" s="522"/>
      <c r="I160" s="28">
        <v>6.25E-2</v>
      </c>
    </row>
    <row r="161" spans="1:9" x14ac:dyDescent="0.3">
      <c r="A161" s="346">
        <v>0.16874999999999998</v>
      </c>
      <c r="C161" s="128"/>
      <c r="F161" s="135" t="s">
        <v>348</v>
      </c>
      <c r="G161" s="519"/>
      <c r="H161" s="522"/>
      <c r="I161" s="29"/>
    </row>
    <row r="162" spans="1:9" x14ac:dyDescent="0.3">
      <c r="A162" s="346">
        <v>0.1875</v>
      </c>
      <c r="B162" s="136">
        <f>B87</f>
        <v>50</v>
      </c>
      <c r="C162" s="338">
        <f>C87</f>
        <v>51</v>
      </c>
      <c r="D162" s="136">
        <f>D87</f>
        <v>52</v>
      </c>
      <c r="E162" s="136">
        <f>E87</f>
        <v>53</v>
      </c>
      <c r="G162" s="519"/>
      <c r="H162" s="522"/>
      <c r="I162" s="29"/>
    </row>
    <row r="163" spans="1:9" x14ac:dyDescent="0.3">
      <c r="A163" s="27">
        <v>0.17013888888888887</v>
      </c>
      <c r="B163" s="135" t="s">
        <v>348</v>
      </c>
      <c r="C163" s="135" t="s">
        <v>348</v>
      </c>
      <c r="D163" s="226" t="s">
        <v>348</v>
      </c>
      <c r="E163" s="135" t="s">
        <v>348</v>
      </c>
      <c r="F163" s="137"/>
      <c r="G163" s="519"/>
      <c r="H163" s="522"/>
      <c r="I163" s="29"/>
    </row>
    <row r="164" spans="1:9" x14ac:dyDescent="0.3">
      <c r="A164" s="27">
        <v>0.17708333333333334</v>
      </c>
      <c r="D164" s="128"/>
      <c r="G164" s="519"/>
      <c r="H164" s="522"/>
      <c r="I164" s="29"/>
    </row>
    <row r="165" spans="1:9" x14ac:dyDescent="0.3">
      <c r="A165" s="39">
        <v>0.18402777777777779</v>
      </c>
      <c r="D165" s="128"/>
      <c r="G165" s="520"/>
      <c r="H165" s="522"/>
      <c r="I165" s="30"/>
    </row>
    <row r="166" spans="1:9" x14ac:dyDescent="0.3">
      <c r="A166" s="23">
        <v>0.1875</v>
      </c>
      <c r="D166" s="128"/>
      <c r="G166" s="521" t="s">
        <v>348</v>
      </c>
      <c r="H166" s="523"/>
      <c r="I166" s="28">
        <v>8.3333333333333329E-2</v>
      </c>
    </row>
    <row r="167" spans="1:9" x14ac:dyDescent="0.3">
      <c r="A167" s="23">
        <v>0.19097222222222221</v>
      </c>
      <c r="D167" s="128"/>
      <c r="G167" s="522"/>
      <c r="H167" s="527" t="s">
        <v>350</v>
      </c>
      <c r="I167" s="29"/>
    </row>
    <row r="168" spans="1:9" x14ac:dyDescent="0.3">
      <c r="A168" s="23">
        <v>0.19444444444444445</v>
      </c>
      <c r="D168" s="128"/>
      <c r="F168" s="136">
        <f>F112</f>
        <v>71</v>
      </c>
      <c r="G168" s="522"/>
      <c r="H168" s="528"/>
      <c r="I168" s="29"/>
    </row>
    <row r="169" spans="1:9" x14ac:dyDescent="0.3">
      <c r="A169" s="23">
        <v>0.19583333333333333</v>
      </c>
      <c r="B169" s="136">
        <f>B112</f>
        <v>67</v>
      </c>
      <c r="C169" s="136">
        <f>C111</f>
        <v>68</v>
      </c>
      <c r="D169" s="338">
        <f>D111</f>
        <v>69</v>
      </c>
      <c r="E169" s="136">
        <f>E112</f>
        <v>70</v>
      </c>
      <c r="F169" s="139" t="s">
        <v>190</v>
      </c>
      <c r="G169" s="522"/>
      <c r="H169" s="528"/>
      <c r="I169" s="29"/>
    </row>
    <row r="170" spans="1:9" x14ac:dyDescent="0.3">
      <c r="A170" s="23">
        <v>0.19791666666666666</v>
      </c>
      <c r="B170" s="139" t="s">
        <v>190</v>
      </c>
      <c r="C170" s="139" t="s">
        <v>190</v>
      </c>
      <c r="D170" s="139" t="s">
        <v>190</v>
      </c>
      <c r="E170" s="139" t="s">
        <v>190</v>
      </c>
      <c r="F170" s="202"/>
      <c r="G170" s="522"/>
      <c r="H170" s="528"/>
      <c r="I170" s="29"/>
    </row>
    <row r="171" spans="1:9" x14ac:dyDescent="0.3">
      <c r="A171" s="27">
        <v>0.20486111111111113</v>
      </c>
      <c r="G171" s="522"/>
      <c r="H171" s="528"/>
      <c r="I171" s="43"/>
    </row>
    <row r="172" spans="1:9" x14ac:dyDescent="0.3">
      <c r="A172" s="27">
        <v>0.20833333333333334</v>
      </c>
      <c r="B172" s="136">
        <f>B91</f>
        <v>220</v>
      </c>
      <c r="C172" s="136">
        <f>C91</f>
        <v>221</v>
      </c>
      <c r="D172" s="136">
        <f>D91</f>
        <v>222</v>
      </c>
      <c r="E172" s="136">
        <f>E91</f>
        <v>223</v>
      </c>
      <c r="F172" s="136">
        <f>F91</f>
        <v>224</v>
      </c>
      <c r="G172" s="522"/>
      <c r="H172" s="528"/>
      <c r="I172" s="28">
        <v>0.10416666666666667</v>
      </c>
    </row>
    <row r="173" spans="1:9" x14ac:dyDescent="0.3">
      <c r="A173" s="16">
        <v>0.21180555555555555</v>
      </c>
      <c r="B173" s="140" t="s">
        <v>19</v>
      </c>
      <c r="C173" s="140" t="s">
        <v>19</v>
      </c>
      <c r="D173" s="140" t="s">
        <v>19</v>
      </c>
      <c r="E173" s="140" t="s">
        <v>19</v>
      </c>
      <c r="F173" s="140" t="s">
        <v>19</v>
      </c>
      <c r="G173" s="522"/>
      <c r="H173" s="528"/>
      <c r="I173" s="29"/>
    </row>
    <row r="174" spans="1:9" x14ac:dyDescent="0.3">
      <c r="A174" s="16">
        <v>0.21527777777777779</v>
      </c>
      <c r="B174" s="196"/>
      <c r="C174" s="202"/>
      <c r="D174" s="242"/>
      <c r="E174" s="137"/>
      <c r="F174" s="137"/>
      <c r="G174" s="522"/>
      <c r="H174" s="528"/>
      <c r="I174" s="29"/>
    </row>
    <row r="175" spans="1:9" x14ac:dyDescent="0.3">
      <c r="A175" s="31"/>
      <c r="C175" s="200">
        <f>C100</f>
        <v>620</v>
      </c>
      <c r="D175" s="200">
        <f>D100</f>
        <v>621</v>
      </c>
      <c r="E175" s="200">
        <f>E100</f>
        <v>622</v>
      </c>
      <c r="F175" s="200">
        <f>F100</f>
        <v>623</v>
      </c>
      <c r="G175" s="522"/>
      <c r="H175" s="528"/>
      <c r="I175" s="32"/>
    </row>
    <row r="176" spans="1:9" x14ac:dyDescent="0.3">
      <c r="A176" s="16">
        <v>0.22916666666666666</v>
      </c>
      <c r="B176" s="200">
        <f>B100</f>
        <v>619</v>
      </c>
      <c r="C176" s="141" t="s">
        <v>180</v>
      </c>
      <c r="D176" s="141" t="s">
        <v>180</v>
      </c>
      <c r="E176" s="141" t="s">
        <v>180</v>
      </c>
      <c r="F176" s="141" t="s">
        <v>180</v>
      </c>
      <c r="G176" s="522"/>
      <c r="H176" s="528"/>
      <c r="I176" s="28">
        <v>0.125</v>
      </c>
    </row>
    <row r="177" spans="1:9" x14ac:dyDescent="0.3">
      <c r="A177" s="16">
        <v>0.23263888888888887</v>
      </c>
      <c r="B177" s="141" t="s">
        <v>180</v>
      </c>
      <c r="C177" s="143"/>
      <c r="D177" s="143"/>
      <c r="E177" s="143"/>
      <c r="F177" s="143"/>
      <c r="G177" s="522"/>
      <c r="H177" s="528"/>
      <c r="I177" s="29"/>
    </row>
    <row r="178" spans="1:9" x14ac:dyDescent="0.3">
      <c r="A178" s="16">
        <v>0.24305555555555555</v>
      </c>
      <c r="B178" s="202"/>
      <c r="C178" s="202"/>
      <c r="D178" s="242"/>
      <c r="E178" s="137"/>
      <c r="F178" s="137"/>
      <c r="G178" s="522"/>
      <c r="H178" s="528"/>
      <c r="I178" s="29"/>
    </row>
    <row r="179" spans="1:9" x14ac:dyDescent="0.3">
      <c r="A179" s="37"/>
      <c r="B179" s="200">
        <f>B115</f>
        <v>167</v>
      </c>
      <c r="C179" s="200">
        <f t="shared" ref="C179:D179" si="17">C114</f>
        <v>168</v>
      </c>
      <c r="D179" s="200">
        <f t="shared" si="17"/>
        <v>169</v>
      </c>
      <c r="E179" s="200">
        <f>E115</f>
        <v>170</v>
      </c>
      <c r="F179" s="200">
        <f>F115</f>
        <v>171</v>
      </c>
      <c r="G179" s="523"/>
      <c r="H179" s="529"/>
      <c r="I179" s="32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</sheetData>
  <mergeCells count="16">
    <mergeCell ref="G35:G43"/>
    <mergeCell ref="H35:H43"/>
    <mergeCell ref="H26:H34"/>
    <mergeCell ref="G6:G13"/>
    <mergeCell ref="H6:H13"/>
    <mergeCell ref="G14:G25"/>
    <mergeCell ref="H14:H25"/>
    <mergeCell ref="G26:G34"/>
    <mergeCell ref="G166:G179"/>
    <mergeCell ref="G44:G48"/>
    <mergeCell ref="H44:H48"/>
    <mergeCell ref="G156:G165"/>
    <mergeCell ref="G136:G155"/>
    <mergeCell ref="H139:H153"/>
    <mergeCell ref="H167:H179"/>
    <mergeCell ref="H154:H16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33"/>
  <sheetViews>
    <sheetView showGridLines="0" zoomScale="70" zoomScaleNormal="70" workbookViewId="0">
      <pane ySplit="5" topLeftCell="A49" activePane="bottomLeft" state="frozen"/>
      <selection pane="bottomLeft" activeCell="E171" sqref="E17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356" t="s">
        <v>348</v>
      </c>
      <c r="D6" s="356" t="s">
        <v>348</v>
      </c>
      <c r="E6" s="356" t="s">
        <v>348</v>
      </c>
      <c r="F6" s="356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C7" s="298"/>
      <c r="D7" s="298"/>
      <c r="E7" s="298"/>
      <c r="F7" s="298"/>
      <c r="G7" s="528"/>
      <c r="H7" s="513"/>
      <c r="I7" s="20"/>
    </row>
    <row r="8" spans="1:9" x14ac:dyDescent="0.3">
      <c r="A8" s="16">
        <v>0.2673611111111111</v>
      </c>
      <c r="C8" s="298"/>
      <c r="D8" s="298"/>
      <c r="E8" s="298"/>
      <c r="F8" s="298"/>
      <c r="G8" s="528"/>
      <c r="H8" s="513"/>
      <c r="I8" s="22"/>
    </row>
    <row r="9" spans="1:9" x14ac:dyDescent="0.3">
      <c r="A9" s="23">
        <v>0.27083333333333331</v>
      </c>
      <c r="C9" s="298"/>
      <c r="D9" s="298"/>
      <c r="E9" s="298"/>
      <c r="F9" s="298"/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B112-1</f>
        <v>71</v>
      </c>
      <c r="C10" s="300">
        <f>C111-1</f>
        <v>72</v>
      </c>
      <c r="D10" s="300">
        <f>D112-1</f>
        <v>73</v>
      </c>
      <c r="E10" s="300">
        <f>E111-1</f>
        <v>74</v>
      </c>
      <c r="F10" s="300">
        <f>F111-1</f>
        <v>75</v>
      </c>
      <c r="G10" s="528"/>
      <c r="H10" s="513"/>
      <c r="I10" s="20"/>
    </row>
    <row r="11" spans="1:9" x14ac:dyDescent="0.3">
      <c r="A11" s="23">
        <v>0.27777777777777779</v>
      </c>
      <c r="B11" s="139" t="s">
        <v>19</v>
      </c>
      <c r="C11" s="379" t="s">
        <v>19</v>
      </c>
      <c r="D11" s="379" t="s">
        <v>19</v>
      </c>
      <c r="E11" s="379" t="s">
        <v>19</v>
      </c>
      <c r="F11" s="379" t="s">
        <v>19</v>
      </c>
      <c r="G11" s="528"/>
      <c r="H11" s="513"/>
      <c r="I11" s="20"/>
    </row>
    <row r="12" spans="1:9" x14ac:dyDescent="0.3">
      <c r="A12" s="23">
        <v>0.28819444444444448</v>
      </c>
      <c r="B12" s="144"/>
      <c r="C12" s="298"/>
      <c r="D12" s="298"/>
      <c r="E12" s="298"/>
      <c r="F12" s="298"/>
      <c r="G12" s="528"/>
      <c r="H12" s="513"/>
      <c r="I12" s="20"/>
    </row>
    <row r="13" spans="1:9" x14ac:dyDescent="0.3">
      <c r="A13" s="23">
        <v>0.28958333333333336</v>
      </c>
      <c r="C13" s="298"/>
      <c r="D13" s="298"/>
      <c r="E13" s="298"/>
      <c r="F13" s="298"/>
      <c r="G13" s="529"/>
      <c r="H13" s="514"/>
      <c r="I13" s="22"/>
    </row>
    <row r="14" spans="1:9" x14ac:dyDescent="0.3">
      <c r="A14" s="24">
        <v>0.29166666666666669</v>
      </c>
      <c r="B14" s="136">
        <f>B100-1</f>
        <v>625</v>
      </c>
      <c r="C14" s="300">
        <f>C100-1</f>
        <v>626</v>
      </c>
      <c r="D14" s="300">
        <f>D100-1</f>
        <v>627</v>
      </c>
      <c r="E14" s="300">
        <f>E100-1</f>
        <v>628</v>
      </c>
      <c r="F14" s="300">
        <f>F100-1</f>
        <v>629</v>
      </c>
      <c r="G14" s="527" t="s">
        <v>16</v>
      </c>
      <c r="H14" s="512" t="s">
        <v>180</v>
      </c>
      <c r="I14" s="17">
        <v>0.1875</v>
      </c>
    </row>
    <row r="15" spans="1:9" x14ac:dyDescent="0.3">
      <c r="A15" s="24">
        <v>0.2951388888888889</v>
      </c>
      <c r="B15" s="135" t="s">
        <v>13</v>
      </c>
      <c r="C15" s="356" t="s">
        <v>13</v>
      </c>
      <c r="D15" s="356" t="s">
        <v>13</v>
      </c>
      <c r="E15" s="356" t="s">
        <v>13</v>
      </c>
      <c r="F15" s="356" t="s">
        <v>13</v>
      </c>
      <c r="G15" s="528"/>
      <c r="H15" s="513"/>
      <c r="I15" s="20"/>
    </row>
    <row r="16" spans="1:9" x14ac:dyDescent="0.3">
      <c r="A16" s="26">
        <v>0.30902777777777779</v>
      </c>
      <c r="B16" s="136">
        <f>B96-1</f>
        <v>950</v>
      </c>
      <c r="C16" s="300">
        <f>C96-1</f>
        <v>951</v>
      </c>
      <c r="D16" s="300">
        <f>D96-1</f>
        <v>952</v>
      </c>
      <c r="E16" s="300">
        <f>E96-1</f>
        <v>953</v>
      </c>
      <c r="F16" s="300">
        <f>F96-1</f>
        <v>954</v>
      </c>
      <c r="G16" s="528"/>
      <c r="H16" s="513"/>
      <c r="I16" s="22"/>
    </row>
    <row r="17" spans="1:9" ht="15.45" customHeight="1" x14ac:dyDescent="0.3">
      <c r="A17" s="27">
        <v>0.3125</v>
      </c>
      <c r="B17" s="140" t="s">
        <v>316</v>
      </c>
      <c r="C17" s="140" t="s">
        <v>316</v>
      </c>
      <c r="D17" s="243" t="s">
        <v>316</v>
      </c>
      <c r="E17" s="140" t="s">
        <v>316</v>
      </c>
      <c r="F17" s="140" t="s">
        <v>316</v>
      </c>
      <c r="G17" s="528"/>
      <c r="H17" s="513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528"/>
      <c r="H18" s="513"/>
      <c r="I18" s="20"/>
    </row>
    <row r="19" spans="1:9" x14ac:dyDescent="0.3">
      <c r="A19" s="27">
        <v>0.31944444444444448</v>
      </c>
      <c r="B19" s="136">
        <f>B118-1</f>
        <v>150</v>
      </c>
      <c r="C19" s="136">
        <f>C118-1</f>
        <v>151</v>
      </c>
      <c r="D19" s="136">
        <f>D118-1</f>
        <v>152</v>
      </c>
      <c r="E19" s="136">
        <f>E118-1</f>
        <v>153</v>
      </c>
      <c r="F19" s="136">
        <f>F118-1</f>
        <v>154</v>
      </c>
      <c r="G19" s="528"/>
      <c r="H19" s="513"/>
      <c r="I19" s="22"/>
    </row>
    <row r="20" spans="1:9" x14ac:dyDescent="0.3">
      <c r="A20" s="27">
        <v>0.3298611111111111</v>
      </c>
      <c r="B20" s="140" t="s">
        <v>389</v>
      </c>
      <c r="C20" s="380" t="s">
        <v>389</v>
      </c>
      <c r="D20" s="380" t="s">
        <v>389</v>
      </c>
      <c r="E20" s="380" t="s">
        <v>389</v>
      </c>
      <c r="F20" s="380" t="s">
        <v>389</v>
      </c>
      <c r="G20" s="528"/>
      <c r="H20" s="513"/>
      <c r="I20" s="20"/>
    </row>
    <row r="21" spans="1:9" x14ac:dyDescent="0.3">
      <c r="A21" s="16">
        <v>0.33333333333333331</v>
      </c>
      <c r="C21" s="298"/>
      <c r="D21" s="298"/>
      <c r="E21" s="298"/>
      <c r="F21" s="298"/>
      <c r="G21" s="528"/>
      <c r="H21" s="513"/>
      <c r="I21" s="28">
        <v>0.22916666666666666</v>
      </c>
    </row>
    <row r="22" spans="1:9" x14ac:dyDescent="0.3">
      <c r="A22" s="23">
        <v>0.33680555555555558</v>
      </c>
      <c r="B22" s="136">
        <f>B104-1</f>
        <v>10</v>
      </c>
      <c r="C22" s="300">
        <f>C106-1</f>
        <v>11</v>
      </c>
      <c r="D22" s="300">
        <f>D104-1</f>
        <v>12</v>
      </c>
      <c r="E22" s="300">
        <f>E106-1</f>
        <v>13</v>
      </c>
      <c r="F22" s="298"/>
      <c r="G22" s="528"/>
      <c r="H22" s="513"/>
      <c r="I22" s="29"/>
    </row>
    <row r="23" spans="1:9" x14ac:dyDescent="0.3">
      <c r="A23" s="27">
        <v>0.35069444444444442</v>
      </c>
      <c r="B23" s="140" t="s">
        <v>16</v>
      </c>
      <c r="C23" s="380" t="s">
        <v>16</v>
      </c>
      <c r="D23" s="380" t="s">
        <v>16</v>
      </c>
      <c r="E23" s="380" t="s">
        <v>16</v>
      </c>
      <c r="F23" s="298"/>
      <c r="G23" s="528"/>
      <c r="H23" s="513"/>
      <c r="I23" s="30"/>
    </row>
    <row r="24" spans="1:9" x14ac:dyDescent="0.3">
      <c r="A24" s="27">
        <v>0.3520833333333333</v>
      </c>
      <c r="C24" s="298"/>
      <c r="D24" s="298"/>
      <c r="E24" s="298"/>
      <c r="F24" s="300">
        <f t="shared" ref="F24" si="0">F106-1</f>
        <v>14</v>
      </c>
      <c r="G24" s="529"/>
      <c r="H24" s="514"/>
      <c r="I24" s="29"/>
    </row>
    <row r="25" spans="1:9" x14ac:dyDescent="0.3">
      <c r="A25" s="27">
        <v>0.35416666666666669</v>
      </c>
      <c r="C25" s="298"/>
      <c r="D25" s="298"/>
      <c r="E25" s="298"/>
      <c r="F25" s="140" t="s">
        <v>16</v>
      </c>
      <c r="G25" s="521" t="s">
        <v>13</v>
      </c>
      <c r="H25" s="518" t="s">
        <v>19</v>
      </c>
      <c r="I25" s="28">
        <v>0.25</v>
      </c>
    </row>
    <row r="26" spans="1:9" x14ac:dyDescent="0.3">
      <c r="A26" s="27">
        <v>0.3576388888888889</v>
      </c>
      <c r="C26" s="298"/>
      <c r="D26" s="300">
        <f>D92-1</f>
        <v>353</v>
      </c>
      <c r="E26" s="300">
        <f>E94-1</f>
        <v>354</v>
      </c>
      <c r="F26" s="136">
        <f>F92-1</f>
        <v>355</v>
      </c>
      <c r="G26" s="522"/>
      <c r="H26" s="519"/>
      <c r="I26" s="29"/>
    </row>
    <row r="27" spans="1:9" x14ac:dyDescent="0.3">
      <c r="A27" s="27">
        <v>0.37152777777777773</v>
      </c>
      <c r="C27" s="298"/>
      <c r="D27" s="379" t="s">
        <v>19</v>
      </c>
      <c r="E27" s="379" t="s">
        <v>19</v>
      </c>
      <c r="F27" s="379" t="s">
        <v>19</v>
      </c>
      <c r="G27" s="522"/>
      <c r="H27" s="519"/>
      <c r="I27" s="30"/>
    </row>
    <row r="28" spans="1:9" x14ac:dyDescent="0.3">
      <c r="A28" s="18">
        <v>0.37361111111111112</v>
      </c>
      <c r="B28" s="136">
        <f>B92-1</f>
        <v>351</v>
      </c>
      <c r="C28" s="300">
        <f>C92-1</f>
        <v>352</v>
      </c>
      <c r="D28" s="298"/>
      <c r="E28" s="298"/>
      <c r="F28" s="298"/>
      <c r="G28" s="522"/>
      <c r="H28" s="519"/>
      <c r="I28" s="29"/>
    </row>
    <row r="29" spans="1:9" ht="15.6" customHeight="1" x14ac:dyDescent="0.3">
      <c r="A29" s="16">
        <v>0.375</v>
      </c>
      <c r="B29" s="139" t="s">
        <v>19</v>
      </c>
      <c r="C29" s="139" t="s">
        <v>19</v>
      </c>
      <c r="D29" s="298"/>
      <c r="E29" s="298"/>
      <c r="F29" s="298"/>
      <c r="G29" s="522"/>
      <c r="H29" s="519"/>
      <c r="I29" s="28">
        <v>0.27083333333333331</v>
      </c>
    </row>
    <row r="30" spans="1:9" ht="15.6" customHeight="1" x14ac:dyDescent="0.3">
      <c r="A30" s="16"/>
      <c r="B30" s="136">
        <f>B100-1</f>
        <v>625</v>
      </c>
      <c r="C30" s="136">
        <f>C100-1</f>
        <v>626</v>
      </c>
      <c r="D30" s="300">
        <f>D100-1</f>
        <v>627</v>
      </c>
      <c r="E30" s="300">
        <f>E100-1</f>
        <v>628</v>
      </c>
      <c r="F30" s="300">
        <f>F100-1</f>
        <v>629</v>
      </c>
      <c r="G30" s="522"/>
      <c r="H30" s="519"/>
      <c r="I30" s="29"/>
    </row>
    <row r="31" spans="1:9" x14ac:dyDescent="0.3">
      <c r="A31" s="27">
        <v>0.3923611111111111</v>
      </c>
      <c r="B31" s="135" t="s">
        <v>13</v>
      </c>
      <c r="C31" s="356" t="s">
        <v>13</v>
      </c>
      <c r="D31" s="356" t="s">
        <v>13</v>
      </c>
      <c r="E31" s="356" t="s">
        <v>13</v>
      </c>
      <c r="F31" s="356" t="s">
        <v>13</v>
      </c>
      <c r="G31" s="522"/>
      <c r="H31" s="519"/>
      <c r="I31" s="30"/>
    </row>
    <row r="32" spans="1:9" ht="15.6" customHeight="1" x14ac:dyDescent="0.3">
      <c r="A32" s="23">
        <v>0.39583333333333331</v>
      </c>
      <c r="C32" s="298"/>
      <c r="D32" s="298"/>
      <c r="E32" s="298"/>
      <c r="F32" s="298"/>
      <c r="G32" s="522"/>
      <c r="H32" s="519"/>
      <c r="I32" s="28">
        <v>0.29166666666666669</v>
      </c>
    </row>
    <row r="33" spans="1:9" x14ac:dyDescent="0.3">
      <c r="A33" s="23">
        <v>0.40972222222222227</v>
      </c>
      <c r="B33" s="136">
        <f>B96-1</f>
        <v>950</v>
      </c>
      <c r="C33" s="300">
        <f>C96-1</f>
        <v>951</v>
      </c>
      <c r="D33" s="300">
        <f>D96-1</f>
        <v>952</v>
      </c>
      <c r="E33" s="300">
        <f>E96-1</f>
        <v>953</v>
      </c>
      <c r="F33" s="300">
        <f>F96-1</f>
        <v>954</v>
      </c>
      <c r="G33" s="522"/>
      <c r="H33" s="519"/>
      <c r="I33" s="30"/>
    </row>
    <row r="34" spans="1:9" x14ac:dyDescent="0.3">
      <c r="A34" s="23">
        <v>0.41319444444444442</v>
      </c>
      <c r="B34" s="141" t="s">
        <v>180</v>
      </c>
      <c r="C34" s="336" t="s">
        <v>180</v>
      </c>
      <c r="D34" s="336" t="s">
        <v>180</v>
      </c>
      <c r="E34" s="336" t="s">
        <v>180</v>
      </c>
      <c r="F34" s="336" t="s">
        <v>180</v>
      </c>
      <c r="G34" s="522"/>
      <c r="H34" s="519"/>
      <c r="I34" s="29"/>
    </row>
    <row r="35" spans="1:9" x14ac:dyDescent="0.3">
      <c r="A35" s="16">
        <v>0.41666666666666669</v>
      </c>
      <c r="C35" s="300">
        <f>C114-1</f>
        <v>172</v>
      </c>
      <c r="D35" s="300">
        <f>D115-1</f>
        <v>173</v>
      </c>
      <c r="E35" s="300">
        <f>E114-1</f>
        <v>174</v>
      </c>
      <c r="F35" s="299">
        <f>F114-1</f>
        <v>175</v>
      </c>
      <c r="G35" s="521" t="s">
        <v>348</v>
      </c>
      <c r="H35" s="512" t="s">
        <v>16</v>
      </c>
      <c r="I35" s="28">
        <v>0.3125</v>
      </c>
    </row>
    <row r="36" spans="1:9" x14ac:dyDescent="0.3">
      <c r="A36" s="16">
        <v>0.43402777777777773</v>
      </c>
      <c r="B36" s="145"/>
      <c r="C36" s="356" t="s">
        <v>350</v>
      </c>
      <c r="D36" s="356" t="s">
        <v>350</v>
      </c>
      <c r="E36" s="419" t="s">
        <v>350</v>
      </c>
      <c r="F36" s="356" t="s">
        <v>350</v>
      </c>
      <c r="G36" s="551"/>
      <c r="H36" s="513"/>
      <c r="I36" s="28"/>
    </row>
    <row r="37" spans="1:9" x14ac:dyDescent="0.3">
      <c r="A37" s="16">
        <v>0.43611111111111112</v>
      </c>
      <c r="B37" s="136">
        <f>B115-1</f>
        <v>171</v>
      </c>
      <c r="C37" s="298"/>
      <c r="D37" s="298"/>
      <c r="E37" s="385"/>
      <c r="F37" s="298"/>
      <c r="G37" s="551"/>
      <c r="H37" s="513"/>
      <c r="I37" s="28"/>
    </row>
    <row r="38" spans="1:9" x14ac:dyDescent="0.3">
      <c r="A38" s="23">
        <v>0.4375</v>
      </c>
      <c r="B38" s="135" t="s">
        <v>350</v>
      </c>
      <c r="C38" s="298"/>
      <c r="D38" s="298"/>
      <c r="E38" s="385"/>
      <c r="F38" s="298"/>
      <c r="G38" s="551"/>
      <c r="H38" s="513"/>
      <c r="I38" s="28">
        <v>0.33333333333333331</v>
      </c>
    </row>
    <row r="39" spans="1:9" x14ac:dyDescent="0.3">
      <c r="A39" s="23">
        <v>0.4548611111111111</v>
      </c>
      <c r="B39" s="242"/>
      <c r="C39" s="298"/>
      <c r="D39" s="298"/>
      <c r="E39" s="385"/>
      <c r="F39" s="298"/>
      <c r="G39" s="551"/>
      <c r="H39" s="513"/>
      <c r="I39" s="29"/>
    </row>
    <row r="40" spans="1:9" x14ac:dyDescent="0.3">
      <c r="A40" s="23">
        <v>0.45694444444444443</v>
      </c>
      <c r="C40" s="300">
        <f>C86-1</f>
        <v>57</v>
      </c>
      <c r="D40" s="300">
        <f>D86-1</f>
        <v>58</v>
      </c>
      <c r="E40" s="388">
        <f>E86-1</f>
        <v>59</v>
      </c>
      <c r="F40" s="300">
        <f>F82-1</f>
        <v>60</v>
      </c>
      <c r="G40" s="552"/>
      <c r="H40" s="514"/>
      <c r="I40" s="29"/>
    </row>
    <row r="41" spans="1:9" x14ac:dyDescent="0.3">
      <c r="A41" s="27">
        <v>0.45833333333333331</v>
      </c>
      <c r="B41" s="136">
        <f>B86-1</f>
        <v>56</v>
      </c>
      <c r="C41" s="356" t="s">
        <v>348</v>
      </c>
      <c r="D41" s="356" t="s">
        <v>348</v>
      </c>
      <c r="E41" s="356" t="s">
        <v>348</v>
      </c>
      <c r="F41" s="356" t="s">
        <v>348</v>
      </c>
      <c r="G41" s="518" t="s">
        <v>316</v>
      </c>
      <c r="H41" s="518" t="s">
        <v>389</v>
      </c>
      <c r="I41" s="28">
        <v>0.35416666666666669</v>
      </c>
    </row>
    <row r="42" spans="1:9" x14ac:dyDescent="0.3">
      <c r="A42" s="27">
        <v>0.46180555555555558</v>
      </c>
      <c r="B42" s="135" t="s">
        <v>348</v>
      </c>
      <c r="C42" s="301"/>
      <c r="D42" s="301"/>
      <c r="E42" s="301"/>
      <c r="F42" s="301"/>
      <c r="G42" s="519"/>
      <c r="H42" s="519"/>
      <c r="I42" s="29"/>
    </row>
    <row r="43" spans="1:9" x14ac:dyDescent="0.3">
      <c r="A43" s="27">
        <v>0.47569444444444442</v>
      </c>
      <c r="C43" s="298"/>
      <c r="D43" s="298"/>
      <c r="E43" s="298"/>
      <c r="F43" s="298"/>
      <c r="G43" s="519"/>
      <c r="H43" s="519"/>
      <c r="I43" s="30"/>
    </row>
    <row r="44" spans="1:9" x14ac:dyDescent="0.3">
      <c r="A44" s="27">
        <v>0.47916666666666669</v>
      </c>
      <c r="B44" s="8"/>
      <c r="C44" s="300">
        <f>C111-1</f>
        <v>72</v>
      </c>
      <c r="D44" s="299">
        <f>D112-1</f>
        <v>73</v>
      </c>
      <c r="E44" s="300">
        <f>E111-1</f>
        <v>74</v>
      </c>
      <c r="F44" s="300">
        <f>F111-1</f>
        <v>75</v>
      </c>
      <c r="G44" s="519"/>
      <c r="H44" s="519"/>
      <c r="I44" s="28">
        <v>0.375</v>
      </c>
    </row>
    <row r="45" spans="1:9" x14ac:dyDescent="0.3">
      <c r="A45" s="27">
        <v>0.4861111111111111</v>
      </c>
      <c r="B45" s="136">
        <f>B112-1</f>
        <v>71</v>
      </c>
      <c r="C45" s="458" t="s">
        <v>190</v>
      </c>
      <c r="D45" s="379" t="s">
        <v>190</v>
      </c>
      <c r="E45" s="379" t="s">
        <v>190</v>
      </c>
      <c r="F45" s="379" t="s">
        <v>190</v>
      </c>
      <c r="G45" s="519"/>
      <c r="H45" s="519"/>
      <c r="I45" s="29"/>
    </row>
    <row r="46" spans="1:9" x14ac:dyDescent="0.3">
      <c r="A46" s="27">
        <v>0.48958333333333331</v>
      </c>
      <c r="B46" s="139" t="s">
        <v>190</v>
      </c>
      <c r="C46" s="327"/>
      <c r="D46" s="299"/>
      <c r="E46" s="299"/>
      <c r="F46" s="299"/>
      <c r="G46" s="519"/>
      <c r="H46" s="519"/>
      <c r="I46" s="29"/>
    </row>
    <row r="47" spans="1:9" x14ac:dyDescent="0.3">
      <c r="A47" s="27">
        <v>0.49652777777777773</v>
      </c>
      <c r="C47" s="459">
        <f>C90-1</f>
        <v>227</v>
      </c>
      <c r="D47" s="298"/>
      <c r="E47" s="298"/>
      <c r="F47" s="298"/>
      <c r="G47" s="520"/>
      <c r="H47" s="519"/>
      <c r="I47" s="30"/>
    </row>
    <row r="48" spans="1:9" x14ac:dyDescent="0.3">
      <c r="A48" s="23">
        <v>0.5</v>
      </c>
      <c r="B48" s="8"/>
      <c r="C48" s="233" t="s">
        <v>16</v>
      </c>
      <c r="D48" s="298"/>
      <c r="E48" s="300">
        <f>E90-1</f>
        <v>229</v>
      </c>
      <c r="F48" s="300">
        <f>F90-1</f>
        <v>230</v>
      </c>
      <c r="G48" s="150" t="s">
        <v>386</v>
      </c>
      <c r="H48" s="141" t="s">
        <v>386</v>
      </c>
      <c r="I48" s="28">
        <v>0.39583333333333331</v>
      </c>
    </row>
    <row r="49" spans="1:9" x14ac:dyDescent="0.3">
      <c r="A49" s="23">
        <v>0.50208333333333333</v>
      </c>
      <c r="B49" s="136">
        <f>B90-1</f>
        <v>226</v>
      </c>
      <c r="C49" s="375"/>
      <c r="D49" s="300">
        <f>D90-1</f>
        <v>228</v>
      </c>
      <c r="E49" s="380" t="s">
        <v>16</v>
      </c>
      <c r="F49" s="380" t="s">
        <v>16</v>
      </c>
      <c r="G49" s="224"/>
      <c r="H49" s="143"/>
      <c r="I49" s="29"/>
    </row>
    <row r="50" spans="1:9" x14ac:dyDescent="0.3">
      <c r="A50" s="23">
        <v>0.50347222222222221</v>
      </c>
      <c r="B50" s="140" t="s">
        <v>16</v>
      </c>
      <c r="C50" s="196"/>
      <c r="D50" s="358" t="s">
        <v>16</v>
      </c>
      <c r="E50" s="358"/>
      <c r="F50" s="358"/>
      <c r="G50" s="224"/>
      <c r="H50" s="143"/>
      <c r="I50" s="29"/>
    </row>
    <row r="51" spans="1:9" x14ac:dyDescent="0.3">
      <c r="A51" s="27">
        <v>0.51736111111111105</v>
      </c>
      <c r="C51" s="144">
        <f>C92-1</f>
        <v>352</v>
      </c>
      <c r="D51" s="300">
        <f>D92-1</f>
        <v>353</v>
      </c>
      <c r="E51" s="300">
        <f t="shared" ref="E51" si="1">E94-1</f>
        <v>354</v>
      </c>
      <c r="F51" s="300">
        <f>F92-1</f>
        <v>355</v>
      </c>
      <c r="G51" s="322"/>
      <c r="H51" s="242"/>
      <c r="I51" s="30"/>
    </row>
    <row r="52" spans="1:9" ht="15.45" customHeight="1" x14ac:dyDescent="0.3">
      <c r="A52" s="23">
        <v>0.52083333333333337</v>
      </c>
      <c r="B52" s="136">
        <f>B92-1</f>
        <v>351</v>
      </c>
      <c r="C52" s="140" t="s">
        <v>316</v>
      </c>
      <c r="D52" s="140" t="s">
        <v>316</v>
      </c>
      <c r="E52" s="243" t="s">
        <v>316</v>
      </c>
      <c r="F52" s="140" t="s">
        <v>316</v>
      </c>
      <c r="G52" s="32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0" t="s">
        <v>316</v>
      </c>
      <c r="C53" s="142">
        <f>C118-1</f>
        <v>151</v>
      </c>
      <c r="D53" s="142">
        <f>D118-1</f>
        <v>152</v>
      </c>
      <c r="E53" s="142">
        <f>E118-1</f>
        <v>153</v>
      </c>
      <c r="F53" s="142">
        <f>F118-1</f>
        <v>154</v>
      </c>
      <c r="G53" s="322"/>
      <c r="H53" s="242"/>
      <c r="I53" s="29"/>
    </row>
    <row r="54" spans="1:9" x14ac:dyDescent="0.3">
      <c r="A54" s="27">
        <v>0.53819444444444442</v>
      </c>
      <c r="B54" s="142">
        <f t="shared" ref="B54" si="2">B118-1</f>
        <v>150</v>
      </c>
      <c r="C54" s="380" t="s">
        <v>389</v>
      </c>
      <c r="D54" s="380" t="s">
        <v>389</v>
      </c>
      <c r="E54" s="380" t="s">
        <v>389</v>
      </c>
      <c r="F54" s="380" t="s">
        <v>389</v>
      </c>
      <c r="G54" s="322"/>
      <c r="H54" s="242"/>
      <c r="I54" s="30"/>
    </row>
    <row r="55" spans="1:9" x14ac:dyDescent="0.3">
      <c r="A55" s="23">
        <v>0.54166666666666663</v>
      </c>
      <c r="B55" s="140" t="s">
        <v>389</v>
      </c>
      <c r="C55" s="298"/>
      <c r="D55" s="298"/>
      <c r="E55" s="298"/>
      <c r="F55" s="298"/>
      <c r="G55" s="154"/>
      <c r="H55" s="127"/>
      <c r="I55" s="28">
        <v>0.4375</v>
      </c>
    </row>
    <row r="56" spans="1:9" x14ac:dyDescent="0.3">
      <c r="A56" s="27">
        <v>0.55555555555555558</v>
      </c>
      <c r="B56" s="136">
        <f>B104-1</f>
        <v>10</v>
      </c>
      <c r="C56" s="300">
        <f>C106-1</f>
        <v>11</v>
      </c>
      <c r="D56" s="300">
        <f>D104-1</f>
        <v>12</v>
      </c>
      <c r="E56" s="300">
        <f>E106-1</f>
        <v>13</v>
      </c>
      <c r="F56" s="298"/>
      <c r="G56" s="322"/>
      <c r="H56" s="143"/>
      <c r="I56" s="29"/>
    </row>
    <row r="57" spans="1:9" x14ac:dyDescent="0.3">
      <c r="A57" s="27">
        <v>0.55902777777777779</v>
      </c>
      <c r="B57" s="139" t="s">
        <v>19</v>
      </c>
      <c r="C57" s="379" t="s">
        <v>19</v>
      </c>
      <c r="D57" s="379" t="s">
        <v>19</v>
      </c>
      <c r="E57" s="379" t="s">
        <v>19</v>
      </c>
      <c r="F57" s="300">
        <f t="shared" ref="F57" si="3">F106-1</f>
        <v>14</v>
      </c>
      <c r="G57" s="322"/>
      <c r="H57" s="143"/>
      <c r="I57" s="29"/>
    </row>
    <row r="58" spans="1:9" ht="15.6" customHeight="1" x14ac:dyDescent="0.3">
      <c r="A58" s="23">
        <v>0.5625</v>
      </c>
      <c r="C58" s="298"/>
      <c r="D58" s="298"/>
      <c r="E58" s="298"/>
      <c r="F58" s="139" t="s">
        <v>19</v>
      </c>
      <c r="G58" s="322"/>
      <c r="H58" s="137"/>
      <c r="I58" s="28">
        <v>0.45833333333333331</v>
      </c>
    </row>
    <row r="59" spans="1:9" x14ac:dyDescent="0.3">
      <c r="A59" s="23">
        <v>0.56597222222222221</v>
      </c>
      <c r="B59" s="145"/>
      <c r="C59" s="298"/>
      <c r="D59" s="298"/>
      <c r="E59" s="300">
        <f>E100-1</f>
        <v>628</v>
      </c>
      <c r="G59" s="322"/>
      <c r="H59" s="137"/>
      <c r="I59" s="29"/>
    </row>
    <row r="60" spans="1:9" x14ac:dyDescent="0.3">
      <c r="A60" s="27">
        <v>0.57986111111111105</v>
      </c>
      <c r="B60" s="144">
        <f>B100-1</f>
        <v>625</v>
      </c>
      <c r="C60" s="300">
        <f>C100-1</f>
        <v>626</v>
      </c>
      <c r="D60" s="300">
        <f>D100-1</f>
        <v>627</v>
      </c>
      <c r="E60" s="302" t="s">
        <v>24</v>
      </c>
      <c r="F60" s="153">
        <f>F100-1</f>
        <v>629</v>
      </c>
      <c r="G60" s="151">
        <f>G124-1</f>
        <v>4</v>
      </c>
      <c r="H60" s="142">
        <f>H124-1</f>
        <v>5</v>
      </c>
      <c r="I60" s="22"/>
    </row>
    <row r="61" spans="1:9" x14ac:dyDescent="0.3">
      <c r="A61" s="23">
        <v>0.58333333333333337</v>
      </c>
      <c r="B61" s="158" t="s">
        <v>24</v>
      </c>
      <c r="C61" s="159" t="s">
        <v>24</v>
      </c>
      <c r="D61" s="158" t="s">
        <v>24</v>
      </c>
      <c r="E61" s="298"/>
      <c r="F61" s="218" t="s">
        <v>24</v>
      </c>
      <c r="G61" s="158" t="s">
        <v>24</v>
      </c>
      <c r="H61" s="182" t="s">
        <v>24</v>
      </c>
      <c r="I61" s="29">
        <v>0.47916666666666669</v>
      </c>
    </row>
    <row r="62" spans="1:9" x14ac:dyDescent="0.3">
      <c r="A62" s="23">
        <v>0.58680555555555558</v>
      </c>
      <c r="B62" s="242"/>
      <c r="C62" s="181"/>
      <c r="D62" s="137"/>
      <c r="E62" s="298"/>
      <c r="F62" s="154"/>
      <c r="G62" s="242"/>
      <c r="H62" s="181"/>
      <c r="I62" s="29"/>
    </row>
    <row r="63" spans="1:9" x14ac:dyDescent="0.3">
      <c r="A63" s="23">
        <v>0.60069444444444442</v>
      </c>
      <c r="B63" s="144"/>
      <c r="C63" s="166"/>
      <c r="D63" s="144"/>
      <c r="E63" s="299"/>
      <c r="F63" s="174"/>
      <c r="G63" s="127"/>
      <c r="I63" s="32"/>
    </row>
    <row r="64" spans="1:9" x14ac:dyDescent="0.3">
      <c r="A64" s="27">
        <v>0.60416666666666663</v>
      </c>
      <c r="C64" s="129"/>
      <c r="E64" s="298"/>
      <c r="F64" s="154"/>
      <c r="G64" s="127"/>
      <c r="I64" s="28">
        <v>0.5</v>
      </c>
    </row>
    <row r="65" spans="1:13" x14ac:dyDescent="0.3">
      <c r="A65" s="27">
        <v>0.60763888888888895</v>
      </c>
      <c r="B65" s="164" t="s">
        <v>402</v>
      </c>
      <c r="C65" s="129"/>
      <c r="D65" s="164" t="s">
        <v>25</v>
      </c>
      <c r="E65" s="298"/>
      <c r="F65" s="154"/>
      <c r="G65" s="127"/>
      <c r="I65" s="29"/>
    </row>
    <row r="66" spans="1:13" x14ac:dyDescent="0.3">
      <c r="A66" s="18">
        <v>0.625</v>
      </c>
      <c r="C66" s="129"/>
      <c r="E66" s="298"/>
      <c r="F66" s="154"/>
      <c r="G66" s="127"/>
      <c r="I66" s="28">
        <v>0.52083333333333337</v>
      </c>
    </row>
    <row r="67" spans="1:13" x14ac:dyDescent="0.3">
      <c r="A67" s="23">
        <v>0.64583333333333337</v>
      </c>
      <c r="C67" s="163" t="s">
        <v>192</v>
      </c>
      <c r="E67" s="325" t="s">
        <v>232</v>
      </c>
      <c r="F67" s="175" t="s">
        <v>259</v>
      </c>
      <c r="G67" s="164" t="s">
        <v>405</v>
      </c>
      <c r="H67" s="163" t="s">
        <v>71</v>
      </c>
      <c r="I67" s="28">
        <v>0.54166666666666663</v>
      </c>
      <c r="J67" s="33"/>
      <c r="M67" s="10" t="s">
        <v>1</v>
      </c>
    </row>
    <row r="68" spans="1:13" x14ac:dyDescent="0.3">
      <c r="A68" s="23">
        <v>0.66666666666666663</v>
      </c>
      <c r="B68" s="160"/>
      <c r="C68" s="161"/>
      <c r="D68" s="160"/>
      <c r="E68" s="303"/>
      <c r="F68" s="219"/>
      <c r="G68" s="160"/>
      <c r="H68" s="161"/>
      <c r="I68" s="28">
        <v>0.5625</v>
      </c>
    </row>
    <row r="69" spans="1:13" x14ac:dyDescent="0.3">
      <c r="A69" s="23">
        <v>0.6791666666666667</v>
      </c>
      <c r="B69" s="372"/>
      <c r="C69" s="161"/>
      <c r="D69" s="336" t="s">
        <v>180</v>
      </c>
      <c r="E69" s="303"/>
      <c r="F69" s="219"/>
      <c r="G69" s="160"/>
      <c r="H69" s="161"/>
      <c r="I69" s="29"/>
    </row>
    <row r="70" spans="1:13" x14ac:dyDescent="0.3">
      <c r="A70" s="27">
        <v>0.68055555555555547</v>
      </c>
      <c r="B70" s="143" t="s">
        <v>180</v>
      </c>
      <c r="C70" s="160"/>
      <c r="D70" s="303"/>
      <c r="E70" s="303"/>
      <c r="F70" s="219"/>
      <c r="G70" s="160"/>
      <c r="H70" s="161"/>
      <c r="I70" s="29"/>
    </row>
    <row r="71" spans="1:13" x14ac:dyDescent="0.3">
      <c r="A71" s="27">
        <v>0.68402777777777779</v>
      </c>
      <c r="D71" s="298"/>
      <c r="E71" s="298"/>
      <c r="F71" s="154"/>
      <c r="G71" s="127"/>
      <c r="I71" s="30"/>
    </row>
    <row r="72" spans="1:13" x14ac:dyDescent="0.3">
      <c r="A72" s="23">
        <v>0.6875</v>
      </c>
      <c r="D72" s="298"/>
      <c r="E72" s="298"/>
      <c r="F72" s="154"/>
      <c r="G72" s="127"/>
      <c r="I72" s="28">
        <v>0.58333333333333337</v>
      </c>
    </row>
    <row r="73" spans="1:13" x14ac:dyDescent="0.3">
      <c r="A73" s="23">
        <v>0.69097222222222221</v>
      </c>
      <c r="D73" s="298"/>
      <c r="E73" s="298"/>
      <c r="F73" s="154"/>
      <c r="G73" s="127"/>
      <c r="I73" s="29"/>
    </row>
    <row r="74" spans="1:13" x14ac:dyDescent="0.3">
      <c r="A74" s="23">
        <v>0.69444444444444453</v>
      </c>
      <c r="D74" s="298"/>
      <c r="E74" s="298"/>
      <c r="F74" s="336" t="s">
        <v>180</v>
      </c>
      <c r="G74" s="127"/>
      <c r="I74" s="29"/>
    </row>
    <row r="75" spans="1:13" x14ac:dyDescent="0.3">
      <c r="A75" s="23">
        <v>0.69791666666666663</v>
      </c>
      <c r="D75" s="385"/>
      <c r="E75" s="336" t="s">
        <v>180</v>
      </c>
      <c r="F75" s="298"/>
      <c r="G75" s="127"/>
      <c r="I75" s="29"/>
    </row>
    <row r="76" spans="1:13" x14ac:dyDescent="0.3">
      <c r="A76" s="23">
        <v>0.70694444444444438</v>
      </c>
      <c r="C76" s="336" t="s">
        <v>180</v>
      </c>
      <c r="D76" s="385"/>
      <c r="E76" s="298"/>
      <c r="F76" s="298"/>
      <c r="G76" s="199"/>
      <c r="I76" s="29"/>
    </row>
    <row r="77" spans="1:13" x14ac:dyDescent="0.3">
      <c r="A77" s="23">
        <v>0.70833333333333337</v>
      </c>
      <c r="C77" s="298"/>
      <c r="D77" s="385"/>
      <c r="E77" s="298"/>
      <c r="F77" s="298"/>
      <c r="G77" s="143" t="s">
        <v>180</v>
      </c>
      <c r="H77" s="141" t="s">
        <v>180</v>
      </c>
      <c r="I77" s="30"/>
    </row>
    <row r="78" spans="1:13" x14ac:dyDescent="0.3">
      <c r="A78" s="23">
        <v>0.71527777777777779</v>
      </c>
      <c r="B78" s="145"/>
      <c r="C78" s="328"/>
      <c r="D78" s="402"/>
      <c r="E78" s="328"/>
      <c r="F78" s="328"/>
      <c r="G78" s="145"/>
      <c r="H78" s="167"/>
      <c r="I78" s="28">
        <v>0.60416666666666663</v>
      </c>
    </row>
    <row r="79" spans="1:13" x14ac:dyDescent="0.3">
      <c r="A79" s="23">
        <v>0.72222222222222221</v>
      </c>
      <c r="C79" s="298"/>
      <c r="D79" s="385"/>
      <c r="E79" s="298"/>
      <c r="F79" s="298"/>
      <c r="G79" s="127"/>
      <c r="I79" s="29"/>
    </row>
    <row r="80" spans="1:13" x14ac:dyDescent="0.3">
      <c r="A80" s="23">
        <v>0.72569444444444453</v>
      </c>
      <c r="B80" s="229">
        <f>B115-1</f>
        <v>171</v>
      </c>
      <c r="C80" s="449">
        <f t="shared" ref="C80:F80" si="4">C114-1</f>
        <v>172</v>
      </c>
      <c r="D80" s="460">
        <f>D115-1</f>
        <v>173</v>
      </c>
      <c r="E80" s="449">
        <f t="shared" si="4"/>
        <v>174</v>
      </c>
      <c r="F80" s="449">
        <f t="shared" si="4"/>
        <v>175</v>
      </c>
      <c r="G80" s="229">
        <f>E114</f>
        <v>175</v>
      </c>
      <c r="H80" s="345">
        <f>F114</f>
        <v>176</v>
      </c>
      <c r="I80" s="29"/>
    </row>
    <row r="81" spans="1:9" x14ac:dyDescent="0.3">
      <c r="A81" s="16">
        <v>0.72916666666666663</v>
      </c>
      <c r="B81" s="353" t="s">
        <v>351</v>
      </c>
      <c r="C81" s="353" t="s">
        <v>351</v>
      </c>
      <c r="D81" s="353" t="s">
        <v>351</v>
      </c>
      <c r="E81" s="353" t="s">
        <v>351</v>
      </c>
      <c r="F81" s="186" t="s">
        <v>351</v>
      </c>
      <c r="G81" s="186" t="s">
        <v>351</v>
      </c>
      <c r="H81" s="186" t="s">
        <v>351</v>
      </c>
      <c r="I81" s="28">
        <v>0.625</v>
      </c>
    </row>
    <row r="82" spans="1:9" x14ac:dyDescent="0.3">
      <c r="A82" s="16">
        <v>0.73263888888888884</v>
      </c>
      <c r="B82" s="450"/>
      <c r="C82" s="450"/>
      <c r="D82" s="450"/>
      <c r="E82" s="450"/>
      <c r="F82" s="236">
        <f>E86+1</f>
        <v>61</v>
      </c>
      <c r="G82" s="176"/>
      <c r="H82" s="176"/>
      <c r="I82" s="29"/>
    </row>
    <row r="83" spans="1:9" x14ac:dyDescent="0.3">
      <c r="A83" s="16">
        <v>0.74652777777777779</v>
      </c>
      <c r="B83" s="304"/>
      <c r="C83" s="304"/>
      <c r="D83" s="304"/>
      <c r="E83" s="304"/>
      <c r="F83" s="379" t="s">
        <v>190</v>
      </c>
      <c r="G83" s="164"/>
      <c r="H83" s="164"/>
      <c r="I83" s="29"/>
    </row>
    <row r="84" spans="1:9" x14ac:dyDescent="0.3">
      <c r="A84" s="37"/>
      <c r="B84" s="298"/>
      <c r="C84" s="298"/>
      <c r="D84" s="298"/>
      <c r="E84" s="298"/>
      <c r="F84" s="298"/>
      <c r="G84" s="236">
        <f>F82+1</f>
        <v>62</v>
      </c>
      <c r="H84" s="185">
        <f t="shared" ref="H84" si="5">G84+1</f>
        <v>63</v>
      </c>
      <c r="I84" s="30"/>
    </row>
    <row r="85" spans="1:9" x14ac:dyDescent="0.3">
      <c r="A85" s="16">
        <v>0.75</v>
      </c>
      <c r="B85" s="298"/>
      <c r="C85" s="298"/>
      <c r="D85" s="298"/>
      <c r="E85" s="298"/>
      <c r="F85" s="299">
        <f>F90-1</f>
        <v>230</v>
      </c>
      <c r="G85" s="218" t="s">
        <v>191</v>
      </c>
      <c r="H85" s="158" t="s">
        <v>191</v>
      </c>
      <c r="I85" s="28">
        <v>0.64583333333333337</v>
      </c>
    </row>
    <row r="86" spans="1:9" x14ac:dyDescent="0.3">
      <c r="A86" s="16">
        <v>0.75138888888888899</v>
      </c>
      <c r="B86" s="399">
        <f>'WEEK 24'!H87+1</f>
        <v>57</v>
      </c>
      <c r="C86" s="399">
        <f>B86+1</f>
        <v>58</v>
      </c>
      <c r="D86" s="399">
        <f>C86+1</f>
        <v>59</v>
      </c>
      <c r="E86" s="403">
        <f>D86+1</f>
        <v>60</v>
      </c>
      <c r="F86" s="302" t="s">
        <v>191</v>
      </c>
      <c r="G86" s="319"/>
      <c r="H86" s="176"/>
      <c r="I86" s="29"/>
    </row>
    <row r="87" spans="1:9" x14ac:dyDescent="0.3">
      <c r="A87" s="27">
        <v>0.75347222222222221</v>
      </c>
      <c r="B87" s="218" t="s">
        <v>191</v>
      </c>
      <c r="C87" s="404" t="s">
        <v>191</v>
      </c>
      <c r="D87" s="404" t="s">
        <v>191</v>
      </c>
      <c r="E87" s="404" t="s">
        <v>191</v>
      </c>
      <c r="F87" s="304"/>
      <c r="G87" s="319"/>
      <c r="H87" s="176"/>
      <c r="I87" s="29"/>
    </row>
    <row r="88" spans="1:9" x14ac:dyDescent="0.3">
      <c r="A88" s="123"/>
      <c r="B88" s="154"/>
      <c r="C88" s="385"/>
      <c r="D88" s="385"/>
      <c r="E88" s="385"/>
      <c r="F88" s="298"/>
      <c r="G88" s="319">
        <f>F90+1</f>
        <v>232</v>
      </c>
      <c r="H88" s="185">
        <f t="shared" ref="H88" si="6">G88+1</f>
        <v>233</v>
      </c>
      <c r="I88" s="30"/>
    </row>
    <row r="89" spans="1:9" x14ac:dyDescent="0.3">
      <c r="A89" s="27">
        <v>0.76736111111111116</v>
      </c>
      <c r="B89" s="286"/>
      <c r="C89" s="454"/>
      <c r="D89" s="454"/>
      <c r="E89" s="454"/>
      <c r="F89" s="358"/>
      <c r="G89" s="201" t="s">
        <v>16</v>
      </c>
      <c r="H89" s="140" t="s">
        <v>16</v>
      </c>
      <c r="I89" s="29"/>
    </row>
    <row r="90" spans="1:9" x14ac:dyDescent="0.3">
      <c r="A90" s="27"/>
      <c r="B90" s="215">
        <f>'WEEK 24'!H91+1</f>
        <v>227</v>
      </c>
      <c r="C90" s="403">
        <f>B90+1</f>
        <v>228</v>
      </c>
      <c r="D90" s="403">
        <f>C90+1</f>
        <v>229</v>
      </c>
      <c r="E90" s="403">
        <f>D90+1</f>
        <v>230</v>
      </c>
      <c r="F90" s="399">
        <f>E90+1</f>
        <v>231</v>
      </c>
      <c r="G90" s="153">
        <f t="shared" ref="G90:H90" si="7">G94-1</f>
        <v>356</v>
      </c>
      <c r="H90" s="136">
        <f t="shared" si="7"/>
        <v>357</v>
      </c>
      <c r="I90" s="29"/>
    </row>
    <row r="91" spans="1:9" x14ac:dyDescent="0.3">
      <c r="A91" s="16">
        <v>0.77083333333333337</v>
      </c>
      <c r="B91" s="162" t="s">
        <v>30</v>
      </c>
      <c r="C91" s="221" t="s">
        <v>30</v>
      </c>
      <c r="D91" s="221" t="s">
        <v>30</v>
      </c>
      <c r="E91" s="221" t="s">
        <v>30</v>
      </c>
      <c r="F91" s="162" t="s">
        <v>30</v>
      </c>
      <c r="G91" s="177" t="s">
        <v>30</v>
      </c>
      <c r="H91" s="177" t="s">
        <v>30</v>
      </c>
      <c r="I91" s="28">
        <v>0.66666666666666663</v>
      </c>
    </row>
    <row r="92" spans="1:9" x14ac:dyDescent="0.3">
      <c r="A92" s="16"/>
      <c r="B92" s="176">
        <f>'WEEK 24'!H94+1</f>
        <v>352</v>
      </c>
      <c r="C92" s="176">
        <f>B92+1</f>
        <v>353</v>
      </c>
      <c r="D92" s="176">
        <f>C92+1</f>
        <v>354</v>
      </c>
      <c r="E92" s="221"/>
      <c r="F92" s="176">
        <f>E94+1</f>
        <v>356</v>
      </c>
      <c r="G92" s="221"/>
      <c r="H92" s="221"/>
      <c r="I92" s="29"/>
    </row>
    <row r="93" spans="1:9" x14ac:dyDescent="0.3">
      <c r="A93" s="27">
        <v>0.78819444444444453</v>
      </c>
      <c r="B93" s="135" t="s">
        <v>13</v>
      </c>
      <c r="C93" s="356" t="s">
        <v>13</v>
      </c>
      <c r="D93" s="356" t="s">
        <v>13</v>
      </c>
      <c r="E93" s="181"/>
      <c r="F93" s="356" t="s">
        <v>13</v>
      </c>
      <c r="G93" s="180"/>
      <c r="H93" s="180"/>
      <c r="I93" s="29"/>
    </row>
    <row r="94" spans="1:9" x14ac:dyDescent="0.3">
      <c r="A94" s="23"/>
      <c r="B94" s="136">
        <f>B96-1</f>
        <v>950</v>
      </c>
      <c r="C94" s="300">
        <f>C96-1</f>
        <v>951</v>
      </c>
      <c r="D94" s="300">
        <f>D96-1</f>
        <v>952</v>
      </c>
      <c r="E94" s="176">
        <f>D92+1</f>
        <v>355</v>
      </c>
      <c r="F94" s="300">
        <f>F96-1</f>
        <v>954</v>
      </c>
      <c r="G94" s="176">
        <f>F92+1</f>
        <v>357</v>
      </c>
      <c r="H94" s="176">
        <f t="shared" ref="H94" si="8">G94+1</f>
        <v>358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24'!H96+1</f>
        <v>951</v>
      </c>
      <c r="C96" s="185">
        <f>B96+1</f>
        <v>952</v>
      </c>
      <c r="D96" s="185">
        <f>C96+1</f>
        <v>953</v>
      </c>
      <c r="E96" s="185">
        <f>D96+1</f>
        <v>954</v>
      </c>
      <c r="F96" s="185">
        <f>E96+1</f>
        <v>955</v>
      </c>
      <c r="G96" s="180"/>
      <c r="H96" s="152"/>
      <c r="I96" s="29"/>
    </row>
    <row r="97" spans="1:12" x14ac:dyDescent="0.3">
      <c r="A97" s="35">
        <v>0.80902777777777779</v>
      </c>
      <c r="B97" s="139" t="s">
        <v>19</v>
      </c>
      <c r="C97" s="379" t="s">
        <v>19</v>
      </c>
      <c r="D97" s="379" t="s">
        <v>19</v>
      </c>
      <c r="E97" s="379" t="s">
        <v>19</v>
      </c>
      <c r="F97" s="379" t="s">
        <v>19</v>
      </c>
      <c r="G97" s="180"/>
      <c r="H97" s="152"/>
      <c r="I97" s="30"/>
    </row>
    <row r="98" spans="1:12" x14ac:dyDescent="0.3">
      <c r="A98" s="18"/>
      <c r="B98" s="136">
        <f>B100-1</f>
        <v>625</v>
      </c>
      <c r="C98" s="300">
        <f>C100-1</f>
        <v>626</v>
      </c>
      <c r="D98" s="300">
        <f>D100-1</f>
        <v>627</v>
      </c>
      <c r="E98" s="300">
        <f>E100-1</f>
        <v>628</v>
      </c>
      <c r="F98" s="300">
        <f>F100-1</f>
        <v>629</v>
      </c>
      <c r="G98" s="185">
        <f>F96+1</f>
        <v>956</v>
      </c>
      <c r="H98" s="185">
        <f t="shared" ref="H98" si="9">G98+1</f>
        <v>957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24'!H100+1</f>
        <v>626</v>
      </c>
      <c r="C100" s="185">
        <f>B100+1</f>
        <v>627</v>
      </c>
      <c r="D100" s="215">
        <f>C100+1</f>
        <v>628</v>
      </c>
      <c r="E100" s="185">
        <f>D100+1</f>
        <v>629</v>
      </c>
      <c r="F100" s="185">
        <f>E100+1</f>
        <v>630</v>
      </c>
      <c r="G100" s="127"/>
      <c r="H100" s="127"/>
      <c r="I100" s="29"/>
    </row>
    <row r="101" spans="1:12" x14ac:dyDescent="0.3">
      <c r="A101" s="27">
        <v>0.82986111111111116</v>
      </c>
      <c r="B101" s="140" t="s">
        <v>389</v>
      </c>
      <c r="C101" s="380" t="s">
        <v>389</v>
      </c>
      <c r="D101" s="380" t="s">
        <v>389</v>
      </c>
      <c r="E101" s="380" t="s">
        <v>389</v>
      </c>
      <c r="F101" s="380" t="s">
        <v>389</v>
      </c>
      <c r="G101" s="127"/>
      <c r="H101" s="127"/>
      <c r="I101" s="29"/>
    </row>
    <row r="102" spans="1:12" x14ac:dyDescent="0.3">
      <c r="A102" s="36"/>
      <c r="B102" s="136">
        <f>B104-1</f>
        <v>10</v>
      </c>
      <c r="C102" s="300">
        <f>C106-1</f>
        <v>11</v>
      </c>
      <c r="D102" s="300">
        <f>D104-1</f>
        <v>12</v>
      </c>
      <c r="E102" s="300">
        <f>E106-1</f>
        <v>13</v>
      </c>
      <c r="F102" s="300">
        <f>F106-1</f>
        <v>14</v>
      </c>
      <c r="G102" s="185">
        <f>F100+1</f>
        <v>631</v>
      </c>
      <c r="H102" s="185">
        <f t="shared" ref="H102" si="10">G102+1</f>
        <v>632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24'!F104+1</f>
        <v>11</v>
      </c>
      <c r="C104" s="176"/>
      <c r="D104" s="215">
        <f>C106+1</f>
        <v>13</v>
      </c>
      <c r="E104" s="176"/>
      <c r="F104" s="176"/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356" t="s">
        <v>348</v>
      </c>
      <c r="E105" s="431"/>
      <c r="F105" s="431"/>
      <c r="G105" s="127"/>
      <c r="H105" s="127"/>
      <c r="I105" s="29"/>
    </row>
    <row r="106" spans="1:12" x14ac:dyDescent="0.3">
      <c r="A106" s="27"/>
      <c r="B106" s="136">
        <f>B112-1</f>
        <v>71</v>
      </c>
      <c r="C106" s="185">
        <f>B104+1</f>
        <v>12</v>
      </c>
      <c r="D106" s="300">
        <f>D112-1</f>
        <v>73</v>
      </c>
      <c r="E106" s="185">
        <f>D104+1</f>
        <v>14</v>
      </c>
      <c r="F106" s="185">
        <f t="shared" ref="F106" si="11">E106+1</f>
        <v>15</v>
      </c>
      <c r="G106" s="185">
        <f>'WEEK 24'!H110+1</f>
        <v>13</v>
      </c>
      <c r="H106" s="185">
        <f>G110+1</f>
        <v>15</v>
      </c>
      <c r="I106" s="30"/>
      <c r="L106" s="25"/>
    </row>
    <row r="107" spans="1:12" x14ac:dyDescent="0.3">
      <c r="A107" s="27">
        <v>0.85416666666666663</v>
      </c>
      <c r="B107" s="312" t="s">
        <v>349</v>
      </c>
      <c r="C107" s="451" t="s">
        <v>349</v>
      </c>
      <c r="D107" s="451" t="s">
        <v>349</v>
      </c>
      <c r="E107" s="461" t="s">
        <v>349</v>
      </c>
      <c r="F107" s="451" t="s">
        <v>349</v>
      </c>
      <c r="G107" s="158" t="s">
        <v>388</v>
      </c>
      <c r="H107" s="191"/>
      <c r="I107" s="28">
        <v>0.75</v>
      </c>
      <c r="L107" s="21"/>
    </row>
    <row r="108" spans="1:12" x14ac:dyDescent="0.3">
      <c r="A108" s="36"/>
      <c r="C108" s="298"/>
      <c r="D108" s="298"/>
      <c r="E108" s="298"/>
      <c r="F108" s="298"/>
      <c r="G108" s="127"/>
      <c r="H108" s="127"/>
      <c r="I108" s="29"/>
    </row>
    <row r="109" spans="1:12" x14ac:dyDescent="0.3">
      <c r="A109" s="27">
        <v>0.87152777777777779</v>
      </c>
      <c r="B109" s="216"/>
      <c r="C109" s="354"/>
      <c r="D109" s="354"/>
      <c r="E109" s="328"/>
      <c r="F109" s="398"/>
      <c r="G109" s="190"/>
      <c r="H109" s="190"/>
      <c r="I109" s="29"/>
    </row>
    <row r="110" spans="1:12" x14ac:dyDescent="0.3">
      <c r="A110" s="36"/>
      <c r="C110" s="298"/>
      <c r="D110" s="298"/>
      <c r="E110" s="298"/>
      <c r="F110" s="298"/>
      <c r="G110" s="176">
        <f>G106+1</f>
        <v>14</v>
      </c>
      <c r="H110" s="185">
        <f>H106+1</f>
        <v>16</v>
      </c>
      <c r="I110" s="29"/>
    </row>
    <row r="111" spans="1:12" ht="15.6" customHeight="1" x14ac:dyDescent="0.3">
      <c r="A111" s="23">
        <v>0.875</v>
      </c>
      <c r="B111" s="8"/>
      <c r="C111" s="399">
        <f>B112+1</f>
        <v>73</v>
      </c>
      <c r="D111" s="298"/>
      <c r="E111" s="399">
        <f>D112+1</f>
        <v>75</v>
      </c>
      <c r="F111" s="399">
        <f>E111+1</f>
        <v>76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24'!F112+1</f>
        <v>72</v>
      </c>
      <c r="C112" s="353" t="s">
        <v>179</v>
      </c>
      <c r="D112" s="399">
        <f>C111+1</f>
        <v>74</v>
      </c>
      <c r="E112" s="353" t="s">
        <v>179</v>
      </c>
      <c r="F112" s="353" t="s">
        <v>179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453"/>
      <c r="D113" s="353" t="s">
        <v>179</v>
      </c>
      <c r="E113" s="298"/>
      <c r="F113" s="453"/>
      <c r="G113" s="316"/>
      <c r="H113" s="316"/>
      <c r="I113" s="29"/>
    </row>
    <row r="114" spans="1:9" x14ac:dyDescent="0.3">
      <c r="A114" s="37"/>
      <c r="C114" s="399">
        <f>B115+1</f>
        <v>173</v>
      </c>
      <c r="D114" s="298"/>
      <c r="E114" s="399">
        <f>D115+1</f>
        <v>175</v>
      </c>
      <c r="F114" s="399">
        <f t="shared" ref="F114" si="12">E114+1</f>
        <v>176</v>
      </c>
      <c r="G114" s="176"/>
      <c r="H114" s="176"/>
      <c r="I114" s="29"/>
    </row>
    <row r="115" spans="1:9" x14ac:dyDescent="0.3">
      <c r="A115" s="23">
        <v>0.89583333333333337</v>
      </c>
      <c r="B115" s="185">
        <f>'WEEK 24'!F115+1</f>
        <v>172</v>
      </c>
      <c r="C115" s="186" t="s">
        <v>315</v>
      </c>
      <c r="D115" s="399">
        <f>C114+1</f>
        <v>174</v>
      </c>
      <c r="E115" s="186" t="s">
        <v>314</v>
      </c>
      <c r="F115" s="194" t="s">
        <v>314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353" t="s">
        <v>314</v>
      </c>
      <c r="E116" s="216"/>
      <c r="F116" s="217"/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409"/>
      <c r="E117" s="317"/>
      <c r="F117" s="340"/>
      <c r="G117" s="316"/>
      <c r="H117" s="316"/>
      <c r="I117" s="29"/>
    </row>
    <row r="118" spans="1:9" x14ac:dyDescent="0.3">
      <c r="A118" s="34"/>
      <c r="B118" s="189">
        <f>'WEEK 24'!F118+1</f>
        <v>151</v>
      </c>
      <c r="C118" s="189">
        <f t="shared" ref="C118:F118" si="13">B118+1</f>
        <v>152</v>
      </c>
      <c r="D118" s="355">
        <f t="shared" si="13"/>
        <v>153</v>
      </c>
      <c r="E118" s="189">
        <f t="shared" si="13"/>
        <v>154</v>
      </c>
      <c r="F118" s="238">
        <f t="shared" si="13"/>
        <v>155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404" t="s">
        <v>24</v>
      </c>
      <c r="D119" s="302" t="s">
        <v>24</v>
      </c>
      <c r="E119" s="302" t="s">
        <v>24</v>
      </c>
      <c r="F119" s="21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455"/>
      <c r="D120" s="409"/>
      <c r="E120" s="409"/>
      <c r="F120" s="340"/>
      <c r="G120" s="317"/>
      <c r="H120" s="317"/>
      <c r="I120" s="29"/>
    </row>
    <row r="121" spans="1:9" x14ac:dyDescent="0.3">
      <c r="A121" s="39">
        <v>0.93402777777777779</v>
      </c>
      <c r="B121" s="162"/>
      <c r="C121" s="456"/>
      <c r="D121" s="355"/>
      <c r="E121" s="355"/>
      <c r="F121" s="237"/>
      <c r="G121" s="162"/>
      <c r="H121" s="162"/>
      <c r="I121" s="30"/>
    </row>
    <row r="122" spans="1:9" x14ac:dyDescent="0.3">
      <c r="A122" s="23">
        <v>0.9375</v>
      </c>
      <c r="C122" s="385"/>
      <c r="D122" s="298"/>
      <c r="E122" s="298"/>
      <c r="F122" s="154"/>
      <c r="G122" s="127"/>
      <c r="H122" s="127"/>
      <c r="I122" s="28">
        <v>0.83333333333333337</v>
      </c>
    </row>
    <row r="123" spans="1:9" x14ac:dyDescent="0.3">
      <c r="A123" s="23"/>
      <c r="B123" s="176"/>
      <c r="C123" s="405"/>
      <c r="D123" s="304"/>
      <c r="E123" s="304"/>
      <c r="F123" s="236"/>
      <c r="G123" s="176"/>
      <c r="H123" s="176"/>
      <c r="I123" s="28"/>
    </row>
    <row r="124" spans="1:9" x14ac:dyDescent="0.3">
      <c r="A124" s="23"/>
      <c r="B124" s="176"/>
      <c r="C124" s="405"/>
      <c r="D124" s="304"/>
      <c r="E124" s="362" t="s">
        <v>344</v>
      </c>
      <c r="F124" s="236"/>
      <c r="G124" s="176">
        <f>'WEEK 24'!H121+1</f>
        <v>5</v>
      </c>
      <c r="H124" s="176">
        <f>G124+1</f>
        <v>6</v>
      </c>
      <c r="I124" s="28"/>
    </row>
    <row r="125" spans="1:9" x14ac:dyDescent="0.3">
      <c r="A125" s="23">
        <v>0.95833333333333337</v>
      </c>
      <c r="C125" s="421" t="s">
        <v>221</v>
      </c>
      <c r="D125" s="298"/>
      <c r="E125" s="298"/>
      <c r="F125" s="154"/>
      <c r="G125" s="218" t="s">
        <v>24</v>
      </c>
      <c r="H125" s="158" t="s">
        <v>24</v>
      </c>
      <c r="I125" s="28">
        <v>0.85416666666666663</v>
      </c>
    </row>
    <row r="126" spans="1:9" s="40" customFormat="1" x14ac:dyDescent="0.3">
      <c r="A126" s="18">
        <v>0.97916666666666663</v>
      </c>
      <c r="B126" s="160"/>
      <c r="C126" s="457"/>
      <c r="D126" s="303"/>
      <c r="E126" s="303"/>
      <c r="F126" s="219"/>
      <c r="G126" s="219"/>
      <c r="H126" s="160"/>
      <c r="I126" s="28">
        <v>0.875</v>
      </c>
    </row>
    <row r="127" spans="1:9" x14ac:dyDescent="0.3">
      <c r="A127" s="23">
        <v>0</v>
      </c>
      <c r="B127" s="191" t="s">
        <v>74</v>
      </c>
      <c r="C127" s="385"/>
      <c r="D127" s="362" t="s">
        <v>399</v>
      </c>
      <c r="E127" s="298"/>
      <c r="F127" s="365" t="s">
        <v>409</v>
      </c>
      <c r="G127" s="154"/>
      <c r="H127" s="127"/>
      <c r="I127" s="28">
        <v>0.89583333333333337</v>
      </c>
    </row>
    <row r="128" spans="1:9" x14ac:dyDescent="0.3">
      <c r="A128" s="23">
        <v>6.9444444444444441E-3</v>
      </c>
      <c r="C128" s="385"/>
      <c r="D128" s="298"/>
      <c r="E128" s="298"/>
      <c r="F128" s="154"/>
      <c r="G128" s="154"/>
      <c r="H128" s="127"/>
      <c r="I128" s="29"/>
    </row>
    <row r="129" spans="1:9" x14ac:dyDescent="0.3">
      <c r="A129" s="23">
        <v>8.3333333333333332E-3</v>
      </c>
      <c r="B129" s="154"/>
      <c r="C129" s="419" t="s">
        <v>316</v>
      </c>
      <c r="D129" s="298"/>
      <c r="E129" s="363"/>
      <c r="F129" s="154"/>
      <c r="G129" s="154"/>
      <c r="H129" s="127"/>
      <c r="I129" s="29"/>
    </row>
    <row r="130" spans="1:9" x14ac:dyDescent="0.3">
      <c r="A130" s="23">
        <v>1.0416666666666666E-2</v>
      </c>
      <c r="B130" s="219"/>
      <c r="C130" s="457"/>
      <c r="D130" s="457"/>
      <c r="E130" s="356" t="s">
        <v>316</v>
      </c>
      <c r="F130" s="413"/>
      <c r="G130" s="219"/>
      <c r="H130" s="160"/>
      <c r="I130" s="30"/>
    </row>
    <row r="131" spans="1:9" x14ac:dyDescent="0.3">
      <c r="A131" s="23">
        <v>2.0833333333333332E-2</v>
      </c>
      <c r="B131" s="154"/>
      <c r="C131" s="385"/>
      <c r="D131" s="385"/>
      <c r="E131" s="298"/>
      <c r="F131" s="128"/>
      <c r="G131" s="154"/>
      <c r="H131" s="127"/>
      <c r="I131" s="28">
        <v>0.91666666666666663</v>
      </c>
    </row>
    <row r="132" spans="1:9" x14ac:dyDescent="0.3">
      <c r="A132" s="23">
        <v>2.7777777777777776E-2</v>
      </c>
      <c r="B132" s="154"/>
      <c r="C132" s="385"/>
      <c r="D132" s="385"/>
      <c r="E132" s="298"/>
      <c r="F132" s="128"/>
      <c r="G132" s="154"/>
      <c r="H132" s="127"/>
      <c r="I132" s="29"/>
    </row>
    <row r="133" spans="1:9" ht="15.6" customHeight="1" x14ac:dyDescent="0.3">
      <c r="A133" s="23">
        <v>3.4722222222222224E-2</v>
      </c>
      <c r="B133" s="154"/>
      <c r="C133" s="385"/>
      <c r="D133" s="385"/>
      <c r="E133" s="385"/>
      <c r="F133" s="356" t="s">
        <v>316</v>
      </c>
      <c r="H133" s="127"/>
      <c r="I133" s="29"/>
    </row>
    <row r="134" spans="1:9" x14ac:dyDescent="0.3">
      <c r="A134" s="41">
        <v>3.8194444444444441E-2</v>
      </c>
      <c r="B134" s="156" t="s">
        <v>316</v>
      </c>
      <c r="C134" s="385"/>
      <c r="D134" s="385"/>
      <c r="E134" s="385"/>
      <c r="F134" s="298"/>
      <c r="G134" s="361" t="s">
        <v>398</v>
      </c>
      <c r="H134" s="191" t="s">
        <v>233</v>
      </c>
      <c r="I134" s="30"/>
    </row>
    <row r="135" spans="1:9" x14ac:dyDescent="0.3">
      <c r="A135" s="23">
        <v>4.1666666666666664E-2</v>
      </c>
      <c r="B135" s="151"/>
      <c r="C135" s="418"/>
      <c r="D135" s="418"/>
      <c r="E135" s="418"/>
      <c r="F135" s="301"/>
      <c r="G135" s="241"/>
      <c r="H135" s="137"/>
      <c r="I135" s="28">
        <v>0.9375</v>
      </c>
    </row>
    <row r="136" spans="1:9" x14ac:dyDescent="0.3">
      <c r="A136" s="27">
        <v>4.5138888888888888E-2</v>
      </c>
      <c r="B136" s="174"/>
      <c r="C136" s="390"/>
      <c r="D136" s="390"/>
      <c r="E136" s="390"/>
      <c r="F136" s="299"/>
      <c r="G136" s="209"/>
      <c r="H136" s="144"/>
      <c r="I136" s="30"/>
    </row>
    <row r="137" spans="1:9" x14ac:dyDescent="0.3">
      <c r="A137" s="27">
        <v>5.6944444444444443E-2</v>
      </c>
      <c r="B137" s="174"/>
      <c r="C137" s="390"/>
      <c r="D137" s="388"/>
      <c r="E137" s="390"/>
      <c r="F137" s="299"/>
      <c r="G137" s="209"/>
      <c r="H137" s="144"/>
      <c r="I137" s="29"/>
    </row>
    <row r="138" spans="1:9" x14ac:dyDescent="0.3">
      <c r="A138" s="27">
        <v>5.9027777777777783E-2</v>
      </c>
      <c r="B138" s="174"/>
      <c r="C138" s="299"/>
      <c r="D138" s="418" t="s">
        <v>316</v>
      </c>
      <c r="E138" s="390"/>
      <c r="F138" s="299"/>
      <c r="G138" s="209"/>
      <c r="H138" s="144"/>
      <c r="I138" s="29"/>
    </row>
    <row r="139" spans="1:9" x14ac:dyDescent="0.3">
      <c r="A139" s="23">
        <v>6.25E-2</v>
      </c>
      <c r="B139" s="154"/>
      <c r="C139" s="298"/>
      <c r="D139" s="385"/>
      <c r="E139" s="385"/>
      <c r="F139" s="298"/>
      <c r="H139" s="127"/>
      <c r="I139" s="28">
        <v>0.95833333333333337</v>
      </c>
    </row>
    <row r="140" spans="1:9" x14ac:dyDescent="0.3">
      <c r="A140" s="27">
        <v>7.2916666666666671E-2</v>
      </c>
      <c r="B140" s="157">
        <f>B118</f>
        <v>151</v>
      </c>
      <c r="C140" s="300">
        <f>C118</f>
        <v>152</v>
      </c>
      <c r="D140" s="388">
        <f>D118</f>
        <v>153</v>
      </c>
      <c r="E140" s="388">
        <f>E118</f>
        <v>154</v>
      </c>
      <c r="F140" s="298"/>
      <c r="G140" s="462"/>
      <c r="H140" s="202"/>
      <c r="I140" s="30"/>
    </row>
    <row r="141" spans="1:9" x14ac:dyDescent="0.3">
      <c r="A141" s="27">
        <v>7.9861111111111105E-2</v>
      </c>
      <c r="B141" s="151" t="s">
        <v>389</v>
      </c>
      <c r="C141" s="356" t="s">
        <v>389</v>
      </c>
      <c r="D141" s="419" t="s">
        <v>389</v>
      </c>
      <c r="E141" s="419" t="s">
        <v>389</v>
      </c>
      <c r="F141" s="298"/>
      <c r="G141" s="463"/>
      <c r="H141" s="448"/>
      <c r="I141" s="29"/>
    </row>
    <row r="142" spans="1:9" x14ac:dyDescent="0.3">
      <c r="A142" s="18">
        <v>8.3333333333333329E-2</v>
      </c>
      <c r="C142" s="298"/>
      <c r="D142" s="298"/>
      <c r="E142" s="385"/>
      <c r="F142" s="300">
        <f>F118</f>
        <v>155</v>
      </c>
      <c r="G142" s="556" t="s">
        <v>16</v>
      </c>
      <c r="H142" s="513" t="s">
        <v>180</v>
      </c>
      <c r="I142" s="28">
        <v>0.97916666666666663</v>
      </c>
    </row>
    <row r="143" spans="1:9" x14ac:dyDescent="0.3">
      <c r="A143" s="18">
        <v>8.6805555555555566E-2</v>
      </c>
      <c r="C143" s="298"/>
      <c r="D143" s="298"/>
      <c r="E143" s="298"/>
      <c r="F143" s="356" t="s">
        <v>389</v>
      </c>
      <c r="G143" s="513"/>
      <c r="H143" s="513"/>
      <c r="I143" s="29"/>
    </row>
    <row r="144" spans="1:9" x14ac:dyDescent="0.3">
      <c r="A144" s="27">
        <v>9.375E-2</v>
      </c>
      <c r="C144" s="298"/>
      <c r="D144" s="298"/>
      <c r="E144" s="298"/>
      <c r="F144" s="298"/>
      <c r="G144" s="513"/>
      <c r="H144" s="513"/>
      <c r="I144" s="29"/>
    </row>
    <row r="145" spans="1:9" x14ac:dyDescent="0.3">
      <c r="A145" s="27">
        <v>9.7222222222222224E-2</v>
      </c>
      <c r="B145" s="136">
        <f>B104</f>
        <v>11</v>
      </c>
      <c r="C145" s="300">
        <f>C106</f>
        <v>12</v>
      </c>
      <c r="D145" s="300">
        <f>D104</f>
        <v>13</v>
      </c>
      <c r="E145" s="298"/>
      <c r="F145" s="298"/>
      <c r="G145" s="513"/>
      <c r="H145" s="513"/>
      <c r="I145" s="30"/>
    </row>
    <row r="146" spans="1:9" x14ac:dyDescent="0.3">
      <c r="A146" s="27">
        <v>0.10069444444444443</v>
      </c>
      <c r="B146" s="140" t="s">
        <v>19</v>
      </c>
      <c r="C146" s="380" t="s">
        <v>19</v>
      </c>
      <c r="D146" s="380" t="s">
        <v>19</v>
      </c>
      <c r="E146" s="300">
        <f t="shared" ref="E146" si="14">E106</f>
        <v>14</v>
      </c>
      <c r="F146" s="298"/>
      <c r="G146" s="513"/>
      <c r="H146" s="513"/>
      <c r="I146" s="29"/>
    </row>
    <row r="147" spans="1:9" x14ac:dyDescent="0.3">
      <c r="A147" s="23">
        <v>0.10416666666666667</v>
      </c>
      <c r="C147" s="298"/>
      <c r="D147" s="298"/>
      <c r="E147" s="140" t="s">
        <v>19</v>
      </c>
      <c r="F147" s="300">
        <f>F106</f>
        <v>15</v>
      </c>
      <c r="G147" s="513"/>
      <c r="H147" s="513"/>
      <c r="I147" s="28">
        <v>0</v>
      </c>
    </row>
    <row r="148" spans="1:9" x14ac:dyDescent="0.3">
      <c r="A148" s="23">
        <v>0.1076388888888889</v>
      </c>
      <c r="C148" s="298"/>
      <c r="D148" s="298"/>
      <c r="E148" s="196"/>
      <c r="F148" s="380" t="s">
        <v>19</v>
      </c>
      <c r="G148" s="513"/>
      <c r="H148" s="513"/>
      <c r="I148" s="29"/>
    </row>
    <row r="149" spans="1:9" x14ac:dyDescent="0.3">
      <c r="A149" s="27">
        <v>0.1111111111111111</v>
      </c>
      <c r="B149" s="136">
        <f>B100</f>
        <v>626</v>
      </c>
      <c r="C149" s="300">
        <f>C100</f>
        <v>627</v>
      </c>
      <c r="D149" s="300">
        <f>D100</f>
        <v>628</v>
      </c>
      <c r="E149" s="136">
        <f>E100</f>
        <v>629</v>
      </c>
      <c r="F149" s="358"/>
      <c r="G149" s="513"/>
      <c r="H149" s="513"/>
      <c r="I149" s="29"/>
    </row>
    <row r="150" spans="1:9" x14ac:dyDescent="0.3">
      <c r="A150" s="27">
        <v>0.12152777777777778</v>
      </c>
      <c r="B150" s="140" t="s">
        <v>16</v>
      </c>
      <c r="C150" s="380" t="s">
        <v>16</v>
      </c>
      <c r="D150" s="380" t="s">
        <v>16</v>
      </c>
      <c r="E150" s="380" t="s">
        <v>16</v>
      </c>
      <c r="F150" s="300">
        <f>F100</f>
        <v>630</v>
      </c>
      <c r="G150" s="513"/>
      <c r="H150" s="513"/>
      <c r="I150" s="30"/>
    </row>
    <row r="151" spans="1:9" x14ac:dyDescent="0.3">
      <c r="A151" s="42">
        <v>0.125</v>
      </c>
      <c r="C151" s="298"/>
      <c r="D151" s="298"/>
      <c r="E151" s="298"/>
      <c r="F151" s="243" t="s">
        <v>16</v>
      </c>
      <c r="G151" s="513"/>
      <c r="H151" s="513"/>
      <c r="I151" s="28">
        <v>2.0833333333333332E-2</v>
      </c>
    </row>
    <row r="152" spans="1:9" x14ac:dyDescent="0.3">
      <c r="A152" s="38">
        <v>0.13194444444444445</v>
      </c>
      <c r="C152" s="300">
        <f>C92</f>
        <v>353</v>
      </c>
      <c r="D152" s="300">
        <f>D92</f>
        <v>354</v>
      </c>
      <c r="E152" s="300">
        <f>E94</f>
        <v>355</v>
      </c>
      <c r="F152" s="174">
        <f>F92</f>
        <v>356</v>
      </c>
      <c r="G152" s="513"/>
      <c r="H152" s="513"/>
      <c r="I152" s="30"/>
    </row>
    <row r="153" spans="1:9" x14ac:dyDescent="0.3">
      <c r="A153" s="38">
        <v>0.1423611111111111</v>
      </c>
      <c r="C153" s="336" t="s">
        <v>350</v>
      </c>
      <c r="D153" s="336" t="s">
        <v>350</v>
      </c>
      <c r="E153" s="336" t="s">
        <v>350</v>
      </c>
      <c r="F153" s="336" t="s">
        <v>350</v>
      </c>
      <c r="G153" s="513"/>
      <c r="H153" s="513"/>
      <c r="I153" s="29"/>
    </row>
    <row r="154" spans="1:9" x14ac:dyDescent="0.3">
      <c r="A154" s="39">
        <v>0.14444444444444446</v>
      </c>
      <c r="B154" s="136">
        <f>B92</f>
        <v>352</v>
      </c>
      <c r="C154" s="298"/>
      <c r="D154" s="298"/>
      <c r="E154" s="298"/>
      <c r="F154" s="298"/>
      <c r="G154" s="514"/>
      <c r="H154" s="514"/>
      <c r="I154" s="29"/>
    </row>
    <row r="155" spans="1:9" x14ac:dyDescent="0.3">
      <c r="A155" s="23">
        <v>0.14583333333333334</v>
      </c>
      <c r="B155" s="141" t="s">
        <v>350</v>
      </c>
      <c r="C155" s="298"/>
      <c r="D155" s="298"/>
      <c r="E155" s="298"/>
      <c r="F155" s="298"/>
      <c r="G155" s="518" t="s">
        <v>19</v>
      </c>
      <c r="H155" s="521" t="s">
        <v>13</v>
      </c>
      <c r="I155" s="28">
        <v>4.1666666666666664E-2</v>
      </c>
    </row>
    <row r="156" spans="1:9" x14ac:dyDescent="0.3">
      <c r="A156" s="23">
        <v>0.14930555555555555</v>
      </c>
      <c r="C156" s="298"/>
      <c r="D156" s="298"/>
      <c r="E156" s="298"/>
      <c r="F156" s="298"/>
      <c r="G156" s="519"/>
      <c r="H156" s="522"/>
      <c r="I156" s="29"/>
    </row>
    <row r="157" spans="1:9" x14ac:dyDescent="0.3">
      <c r="A157" s="16">
        <v>0.15972222222222224</v>
      </c>
      <c r="B157" s="129"/>
      <c r="C157" s="298"/>
      <c r="D157" s="298"/>
      <c r="E157" s="298"/>
      <c r="F157" s="300">
        <f>F82</f>
        <v>61</v>
      </c>
      <c r="G157" s="519"/>
      <c r="H157" s="522"/>
      <c r="I157" s="30"/>
    </row>
    <row r="158" spans="1:9" x14ac:dyDescent="0.3">
      <c r="A158" s="16">
        <v>0.16319444444444445</v>
      </c>
      <c r="B158" s="128"/>
      <c r="C158" s="300">
        <f>C86</f>
        <v>58</v>
      </c>
      <c r="D158" s="298"/>
      <c r="E158" s="300">
        <f>E86</f>
        <v>60</v>
      </c>
      <c r="F158" s="356" t="s">
        <v>348</v>
      </c>
      <c r="G158" s="519"/>
      <c r="H158" s="522"/>
      <c r="I158" s="29"/>
    </row>
    <row r="159" spans="1:9" x14ac:dyDescent="0.3">
      <c r="A159" s="346">
        <v>0.16666666666666666</v>
      </c>
      <c r="B159" s="153">
        <f>B86</f>
        <v>57</v>
      </c>
      <c r="C159" s="356" t="s">
        <v>348</v>
      </c>
      <c r="D159" s="300">
        <f>D86</f>
        <v>59</v>
      </c>
      <c r="E159" s="356" t="s">
        <v>348</v>
      </c>
      <c r="F159" s="298"/>
      <c r="G159" s="519"/>
      <c r="H159" s="522"/>
      <c r="I159" s="28">
        <v>6.25E-2</v>
      </c>
    </row>
    <row r="160" spans="1:9" x14ac:dyDescent="0.3">
      <c r="A160" s="23">
        <v>0.17013888888888887</v>
      </c>
      <c r="B160" s="135" t="s">
        <v>348</v>
      </c>
      <c r="C160" s="301"/>
      <c r="D160" s="356" t="s">
        <v>348</v>
      </c>
      <c r="E160" s="301"/>
      <c r="F160" s="301"/>
      <c r="G160" s="519"/>
      <c r="H160" s="522"/>
      <c r="I160" s="29"/>
    </row>
    <row r="161" spans="1:9" x14ac:dyDescent="0.3">
      <c r="A161" s="27">
        <v>0.17708333333333334</v>
      </c>
      <c r="C161" s="298"/>
      <c r="D161" s="298"/>
      <c r="E161" s="298"/>
      <c r="F161" s="298"/>
      <c r="G161" s="519"/>
      <c r="H161" s="522"/>
      <c r="I161" s="29"/>
    </row>
    <row r="162" spans="1:9" x14ac:dyDescent="0.3">
      <c r="A162" s="39">
        <v>0.18402777777777779</v>
      </c>
      <c r="C162" s="298"/>
      <c r="D162" s="298"/>
      <c r="E162" s="298"/>
      <c r="F162" s="298"/>
      <c r="G162" s="520"/>
      <c r="H162" s="523"/>
      <c r="I162" s="30"/>
    </row>
    <row r="163" spans="1:9" x14ac:dyDescent="0.3">
      <c r="A163" s="27">
        <v>0.1875</v>
      </c>
      <c r="C163" s="298"/>
      <c r="D163" s="298"/>
      <c r="E163" s="324"/>
      <c r="F163" s="300">
        <f>F111</f>
        <v>76</v>
      </c>
      <c r="G163" s="521" t="s">
        <v>348</v>
      </c>
      <c r="H163" s="527" t="s">
        <v>350</v>
      </c>
      <c r="I163" s="28">
        <v>8.3333333333333329E-2</v>
      </c>
    </row>
    <row r="164" spans="1:9" x14ac:dyDescent="0.3">
      <c r="A164" s="27">
        <v>0.19097222222222221</v>
      </c>
      <c r="C164" s="300">
        <f>C111</f>
        <v>73</v>
      </c>
      <c r="D164" s="298"/>
      <c r="E164" s="300">
        <f>E111</f>
        <v>75</v>
      </c>
      <c r="F164" s="379" t="s">
        <v>190</v>
      </c>
      <c r="G164" s="522"/>
      <c r="H164" s="528"/>
      <c r="I164" s="29"/>
    </row>
    <row r="165" spans="1:9" x14ac:dyDescent="0.3">
      <c r="A165" s="23">
        <v>0.19444444444444445</v>
      </c>
      <c r="B165" s="136">
        <f>B112</f>
        <v>72</v>
      </c>
      <c r="C165" s="379" t="s">
        <v>190</v>
      </c>
      <c r="D165" s="300">
        <f>D112</f>
        <v>74</v>
      </c>
      <c r="E165" s="379" t="s">
        <v>190</v>
      </c>
      <c r="F165" s="411"/>
      <c r="G165" s="522"/>
      <c r="H165" s="528"/>
      <c r="I165" s="29"/>
    </row>
    <row r="166" spans="1:9" x14ac:dyDescent="0.3">
      <c r="A166" s="23">
        <v>0.19791666666666666</v>
      </c>
      <c r="B166" s="139" t="s">
        <v>190</v>
      </c>
      <c r="C166" s="298"/>
      <c r="D166" s="379" t="s">
        <v>190</v>
      </c>
      <c r="E166" s="298"/>
      <c r="F166" s="411"/>
      <c r="G166" s="522"/>
      <c r="H166" s="528"/>
      <c r="I166" s="29"/>
    </row>
    <row r="167" spans="1:9" x14ac:dyDescent="0.3">
      <c r="A167" s="27">
        <v>0.20486111111111113</v>
      </c>
      <c r="C167" s="298"/>
      <c r="D167" s="298"/>
      <c r="E167" s="298"/>
      <c r="F167" s="300">
        <f>F90</f>
        <v>231</v>
      </c>
      <c r="G167" s="522"/>
      <c r="H167" s="528"/>
      <c r="I167" s="43"/>
    </row>
    <row r="168" spans="1:9" x14ac:dyDescent="0.3">
      <c r="A168" s="27">
        <v>0.20833333333333334</v>
      </c>
      <c r="B168" s="136">
        <f>B90</f>
        <v>227</v>
      </c>
      <c r="C168" s="300">
        <f>C90</f>
        <v>228</v>
      </c>
      <c r="D168" s="300">
        <f>D90</f>
        <v>229</v>
      </c>
      <c r="E168" s="300">
        <f>E90</f>
        <v>230</v>
      </c>
      <c r="F168" s="140" t="s">
        <v>19</v>
      </c>
      <c r="G168" s="522"/>
      <c r="H168" s="528"/>
      <c r="I168" s="28">
        <v>0.10416666666666667</v>
      </c>
    </row>
    <row r="169" spans="1:9" x14ac:dyDescent="0.3">
      <c r="A169" s="16">
        <v>0.21180555555555555</v>
      </c>
      <c r="B169" s="140" t="s">
        <v>19</v>
      </c>
      <c r="C169" s="380" t="s">
        <v>19</v>
      </c>
      <c r="D169" s="380" t="s">
        <v>19</v>
      </c>
      <c r="E169" s="380" t="s">
        <v>19</v>
      </c>
      <c r="F169" s="196"/>
      <c r="G169" s="522"/>
      <c r="H169" s="528"/>
      <c r="I169" s="29"/>
    </row>
    <row r="170" spans="1:9" x14ac:dyDescent="0.3">
      <c r="A170" s="16">
        <v>0.21527777777777779</v>
      </c>
      <c r="B170" s="196"/>
      <c r="C170" s="411"/>
      <c r="D170" s="387"/>
      <c r="E170" s="301"/>
      <c r="F170" s="196">
        <f>F100</f>
        <v>630</v>
      </c>
      <c r="G170" s="522"/>
      <c r="H170" s="528"/>
      <c r="I170" s="29"/>
    </row>
    <row r="171" spans="1:9" x14ac:dyDescent="0.3">
      <c r="A171" s="16">
        <v>0.22569444444444445</v>
      </c>
      <c r="B171" s="200">
        <f>B100</f>
        <v>626</v>
      </c>
      <c r="C171" s="384">
        <f>C100</f>
        <v>627</v>
      </c>
      <c r="D171" s="298"/>
      <c r="E171" s="384">
        <f>E100</f>
        <v>629</v>
      </c>
      <c r="F171" s="336" t="s">
        <v>180</v>
      </c>
      <c r="G171" s="522"/>
      <c r="H171" s="528"/>
      <c r="I171" s="32"/>
    </row>
    <row r="172" spans="1:9" x14ac:dyDescent="0.3">
      <c r="A172" s="16">
        <v>0.22916666666666666</v>
      </c>
      <c r="B172" s="141" t="s">
        <v>180</v>
      </c>
      <c r="C172" s="141" t="s">
        <v>180</v>
      </c>
      <c r="D172" s="384">
        <f>D100</f>
        <v>628</v>
      </c>
      <c r="E172" s="141" t="s">
        <v>180</v>
      </c>
      <c r="F172" s="298"/>
      <c r="G172" s="522"/>
      <c r="H172" s="528"/>
      <c r="I172" s="28">
        <v>0.125</v>
      </c>
    </row>
    <row r="173" spans="1:9" x14ac:dyDescent="0.3">
      <c r="A173" s="16">
        <v>0.23124999999999998</v>
      </c>
      <c r="B173" s="143"/>
      <c r="C173" s="143"/>
      <c r="D173" s="336" t="s">
        <v>180</v>
      </c>
      <c r="E173" s="143"/>
      <c r="F173" s="357"/>
      <c r="G173" s="522"/>
      <c r="H173" s="528"/>
      <c r="I173" s="29"/>
    </row>
    <row r="174" spans="1:9" x14ac:dyDescent="0.3">
      <c r="A174" s="16">
        <v>0.24305555555555555</v>
      </c>
      <c r="B174" s="202"/>
      <c r="C174" s="202"/>
      <c r="D174" s="387"/>
      <c r="E174" s="137"/>
      <c r="F174" s="301"/>
      <c r="G174" s="522"/>
      <c r="H174" s="528"/>
      <c r="I174" s="29"/>
    </row>
    <row r="175" spans="1:9" x14ac:dyDescent="0.3">
      <c r="A175" s="37"/>
      <c r="B175" s="200">
        <f>B115</f>
        <v>172</v>
      </c>
      <c r="C175" s="200">
        <f t="shared" ref="C175:F175" si="15">C114</f>
        <v>173</v>
      </c>
      <c r="D175" s="384">
        <f>D115</f>
        <v>174</v>
      </c>
      <c r="E175" s="200">
        <f t="shared" si="15"/>
        <v>175</v>
      </c>
      <c r="F175" s="384">
        <f t="shared" si="15"/>
        <v>176</v>
      </c>
      <c r="G175" s="523"/>
      <c r="H175" s="529"/>
      <c r="I175" s="32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</sheetData>
  <mergeCells count="16">
    <mergeCell ref="G6:G13"/>
    <mergeCell ref="H6:H13"/>
    <mergeCell ref="G14:G24"/>
    <mergeCell ref="H14:H24"/>
    <mergeCell ref="G25:G34"/>
    <mergeCell ref="H25:H34"/>
    <mergeCell ref="G163:G175"/>
    <mergeCell ref="H163:H175"/>
    <mergeCell ref="G35:G40"/>
    <mergeCell ref="H35:H40"/>
    <mergeCell ref="G41:G47"/>
    <mergeCell ref="H41:H47"/>
    <mergeCell ref="G142:G154"/>
    <mergeCell ref="H142:H154"/>
    <mergeCell ref="G155:G162"/>
    <mergeCell ref="H155:H16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81" activePane="bottomLeft" state="frozen"/>
      <selection pane="bottomLeft" activeCell="C104" sqref="C10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28"/>
      <c r="H14" s="513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D18" s="154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2">B101-1</f>
        <v>155</v>
      </c>
      <c r="C19" s="136">
        <f t="shared" si="2"/>
        <v>156</v>
      </c>
      <c r="D19" s="136">
        <f t="shared" si="2"/>
        <v>157</v>
      </c>
      <c r="E19" s="136">
        <f t="shared" si="2"/>
        <v>158</v>
      </c>
      <c r="F19" s="136">
        <f t="shared" si="2"/>
        <v>159</v>
      </c>
      <c r="G19" s="528"/>
      <c r="H19" s="513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528"/>
      <c r="H21" s="513"/>
      <c r="I21" s="29"/>
    </row>
    <row r="22" spans="1:9" x14ac:dyDescent="0.3">
      <c r="A22" s="27">
        <v>0.35069444444444442</v>
      </c>
      <c r="D22" s="154"/>
      <c r="F22" s="129"/>
      <c r="G22" s="528"/>
      <c r="H22" s="513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529"/>
      <c r="H23" s="514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1" t="s">
        <v>13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22"/>
      <c r="H31" s="519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522"/>
      <c r="H32" s="519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21" t="s">
        <v>348</v>
      </c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522"/>
      <c r="H35" s="513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522"/>
      <c r="H36" s="513"/>
      <c r="I36" s="28">
        <v>0.33333333333333331</v>
      </c>
    </row>
    <row r="37" spans="1:9" x14ac:dyDescent="0.3">
      <c r="A37" s="23">
        <v>0.4548611111111111</v>
      </c>
      <c r="B37" s="242"/>
      <c r="G37" s="522"/>
      <c r="H37" s="513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523"/>
      <c r="H38" s="514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18" t="s">
        <v>316</v>
      </c>
      <c r="H39" s="518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519"/>
      <c r="H40" s="51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9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520"/>
      <c r="H42" s="519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155</v>
      </c>
      <c r="C46" s="142">
        <f t="shared" si="11"/>
        <v>156</v>
      </c>
      <c r="D46" s="142">
        <f t="shared" si="11"/>
        <v>157</v>
      </c>
      <c r="E46" s="142">
        <f t="shared" si="11"/>
        <v>158</v>
      </c>
      <c r="F46" s="142">
        <f t="shared" si="11"/>
        <v>159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308">
        <f>G107-1</f>
        <v>6</v>
      </c>
      <c r="H52" s="142">
        <f>H107-1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396</v>
      </c>
      <c r="F59" s="164" t="s">
        <v>272</v>
      </c>
      <c r="G59" s="164" t="s">
        <v>397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'!H84+1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'!H88+1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'!H94+1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'!H98+1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'!H102+1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25 '!F106+1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85">
        <f>'WEEK 25 '!H110+1</f>
        <v>17</v>
      </c>
      <c r="H91" s="185">
        <f>G95+1</f>
        <v>19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'!F111+1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G91+1</f>
        <v>18</v>
      </c>
      <c r="H95" s="185">
        <f>H91+1</f>
        <v>20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'!F114+1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'!F118+1</f>
        <v>156</v>
      </c>
      <c r="C101" s="189">
        <f t="shared" ref="C101:F101" si="23">B101+1</f>
        <v>157</v>
      </c>
      <c r="D101" s="189">
        <f t="shared" si="23"/>
        <v>158</v>
      </c>
      <c r="E101" s="189">
        <f t="shared" si="23"/>
        <v>159</v>
      </c>
      <c r="F101" s="189">
        <f t="shared" si="23"/>
        <v>160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25 '!H124+1</f>
        <v>7</v>
      </c>
      <c r="H107" s="176">
        <f>G107+1</f>
        <v>8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365" t="s">
        <v>41</v>
      </c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257</v>
      </c>
      <c r="H115" s="191" t="s">
        <v>133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74">
        <f t="shared" si="24"/>
        <v>962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156</v>
      </c>
      <c r="C123" s="136">
        <f t="shared" si="25"/>
        <v>157</v>
      </c>
      <c r="D123" s="136">
        <f t="shared" si="25"/>
        <v>158</v>
      </c>
      <c r="E123" s="136">
        <f t="shared" si="25"/>
        <v>159</v>
      </c>
      <c r="F123" s="157">
        <f t="shared" si="25"/>
        <v>160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13" t="s">
        <v>16</v>
      </c>
      <c r="H124" s="513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13"/>
      <c r="H125" s="513"/>
      <c r="I125" s="29"/>
    </row>
    <row r="126" spans="1:9" x14ac:dyDescent="0.3">
      <c r="A126" s="27">
        <v>9.7222222222222224E-2</v>
      </c>
      <c r="F126" s="154"/>
      <c r="G126" s="513"/>
      <c r="H126" s="513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57">
        <f t="shared" si="26"/>
        <v>20</v>
      </c>
      <c r="G127" s="513"/>
      <c r="H127" s="51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13"/>
      <c r="H128" s="513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57">
        <f t="shared" si="27"/>
        <v>637</v>
      </c>
      <c r="G129" s="513"/>
      <c r="H129" s="513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13"/>
      <c r="H130" s="513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13"/>
      <c r="H131" s="513"/>
      <c r="I131" s="30"/>
    </row>
    <row r="132" spans="1:9" x14ac:dyDescent="0.3">
      <c r="A132" s="38">
        <v>0.1423611111111111</v>
      </c>
      <c r="D132" s="129"/>
      <c r="E132" s="128"/>
      <c r="F132" s="174"/>
      <c r="G132" s="513"/>
      <c r="H132" s="513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74">
        <f>F76</f>
        <v>362</v>
      </c>
      <c r="G133" s="514"/>
      <c r="H133" s="514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518" t="s">
        <v>19</v>
      </c>
      <c r="H134" s="521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19"/>
      <c r="H135" s="522"/>
      <c r="I135" s="29"/>
    </row>
    <row r="136" spans="1:9" x14ac:dyDescent="0.3">
      <c r="A136" s="27">
        <v>0.15972222222222224</v>
      </c>
      <c r="D136" s="129"/>
      <c r="E136" s="128"/>
      <c r="G136" s="519"/>
      <c r="H136" s="522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519"/>
      <c r="H137" s="522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19"/>
      <c r="H138" s="522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19"/>
      <c r="H139" s="522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520"/>
      <c r="H140" s="523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1" t="s">
        <v>348</v>
      </c>
      <c r="H141" s="527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522"/>
      <c r="H142" s="528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522"/>
      <c r="H143" s="528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522"/>
      <c r="H146" s="528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523"/>
      <c r="H149" s="529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134:G140"/>
    <mergeCell ref="H134:H140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C5E0-2036-447B-B9E2-7288645B8E62}">
  <dimension ref="A1:M72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45474</v>
      </c>
      <c r="C4" s="130">
        <f>+B4+1</f>
        <v>45475</v>
      </c>
      <c r="D4" s="130">
        <f>C4+1</f>
        <v>45476</v>
      </c>
      <c r="E4" s="130">
        <f>D4+1</f>
        <v>45477</v>
      </c>
      <c r="F4" s="130">
        <f>E4+1</f>
        <v>45478</v>
      </c>
      <c r="G4" s="131">
        <f>F4+1</f>
        <v>45479</v>
      </c>
      <c r="H4" s="130">
        <f>G4+1</f>
        <v>45480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134" t="s">
        <v>387</v>
      </c>
      <c r="H6" s="140" t="s">
        <v>190</v>
      </c>
      <c r="I6" s="17">
        <v>0.14583333333333334</v>
      </c>
    </row>
    <row r="7" spans="1:9" x14ac:dyDescent="0.3">
      <c r="A7" s="18"/>
      <c r="B7" s="136">
        <f>B105-1</f>
        <v>81</v>
      </c>
      <c r="C7" s="136">
        <f>C105-1</f>
        <v>82</v>
      </c>
      <c r="D7" s="136">
        <f>D105-1</f>
        <v>83</v>
      </c>
      <c r="E7" s="136">
        <f>E105-1</f>
        <v>84</v>
      </c>
      <c r="F7" s="136">
        <f>F105-1</f>
        <v>85</v>
      </c>
      <c r="G7" s="470"/>
      <c r="H7" s="1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70"/>
      <c r="H8" s="196"/>
      <c r="I8" s="22"/>
    </row>
    <row r="9" spans="1:9" ht="16.05" customHeight="1" x14ac:dyDescent="0.3">
      <c r="A9" s="23">
        <v>0.27083333333333331</v>
      </c>
      <c r="G9" s="470"/>
      <c r="H9" s="196"/>
      <c r="I9" s="17">
        <v>0.16666666666666666</v>
      </c>
    </row>
    <row r="10" spans="1:9" x14ac:dyDescent="0.3">
      <c r="A10" s="23">
        <v>0.27430555555555552</v>
      </c>
      <c r="B10" s="136">
        <f>B97-1</f>
        <v>639</v>
      </c>
      <c r="C10" s="144">
        <f>C97-1</f>
        <v>640</v>
      </c>
      <c r="D10" s="153">
        <f>D97-1</f>
        <v>641</v>
      </c>
      <c r="E10" s="144">
        <f>E97-1</f>
        <v>642</v>
      </c>
      <c r="F10" s="136">
        <f>E10+1</f>
        <v>643</v>
      </c>
      <c r="G10" s="470"/>
      <c r="H10" s="196"/>
      <c r="I10" s="20"/>
    </row>
    <row r="11" spans="1:9" x14ac:dyDescent="0.3">
      <c r="A11" s="23">
        <v>0.28819444444444448</v>
      </c>
      <c r="B11" s="156" t="s">
        <v>13</v>
      </c>
      <c r="C11" s="135" t="s">
        <v>13</v>
      </c>
      <c r="D11" s="226" t="s">
        <v>13</v>
      </c>
      <c r="E11" s="135" t="s">
        <v>13</v>
      </c>
      <c r="F11" s="135" t="s">
        <v>13</v>
      </c>
      <c r="G11" s="134" t="s">
        <v>16</v>
      </c>
      <c r="H11" s="201" t="s">
        <v>180</v>
      </c>
      <c r="I11" s="20"/>
    </row>
    <row r="12" spans="1:9" x14ac:dyDescent="0.3">
      <c r="A12" s="23">
        <v>0.28958333333333336</v>
      </c>
      <c r="B12" s="154"/>
      <c r="D12" s="154"/>
      <c r="F12" s="129"/>
      <c r="G12" s="127"/>
      <c r="I12" s="22"/>
    </row>
    <row r="13" spans="1:9" x14ac:dyDescent="0.3">
      <c r="A13" s="24">
        <v>0.29166666666666669</v>
      </c>
      <c r="B13" s="154"/>
      <c r="D13" s="154"/>
      <c r="E13" s="151"/>
      <c r="G13" s="127"/>
      <c r="I13" s="17">
        <v>0.1875</v>
      </c>
    </row>
    <row r="14" spans="1:9" x14ac:dyDescent="0.3">
      <c r="A14" s="24"/>
      <c r="B14" s="157">
        <f>B93-1</f>
        <v>964</v>
      </c>
      <c r="C14" s="136">
        <f>C93-1</f>
        <v>965</v>
      </c>
      <c r="D14" s="174">
        <f>C14+1</f>
        <v>966</v>
      </c>
      <c r="G14" s="470"/>
      <c r="H14" s="320"/>
      <c r="I14" s="20"/>
    </row>
    <row r="15" spans="1:9" x14ac:dyDescent="0.3">
      <c r="A15" s="26">
        <v>0.30902777777777779</v>
      </c>
      <c r="B15" s="140" t="s">
        <v>316</v>
      </c>
      <c r="C15" s="196" t="s">
        <v>316</v>
      </c>
      <c r="D15" s="243" t="s">
        <v>316</v>
      </c>
      <c r="E15" s="157">
        <f>D14-1</f>
        <v>965</v>
      </c>
      <c r="F15" s="200">
        <f>E15+1</f>
        <v>966</v>
      </c>
      <c r="G15" s="470"/>
      <c r="H15" s="320"/>
      <c r="I15" s="22"/>
    </row>
    <row r="16" spans="1:9" ht="15" customHeight="1" x14ac:dyDescent="0.3">
      <c r="A16" s="26">
        <v>0.31111111111111112</v>
      </c>
      <c r="B16" s="196"/>
      <c r="C16" s="196"/>
      <c r="D16" s="286"/>
      <c r="E16" s="286" t="s">
        <v>316</v>
      </c>
      <c r="F16" s="196" t="s">
        <v>316</v>
      </c>
      <c r="G16" s="470"/>
      <c r="H16" s="320"/>
      <c r="I16" s="20"/>
    </row>
    <row r="17" spans="1:9" ht="15.45" customHeight="1" x14ac:dyDescent="0.3">
      <c r="A17" s="27">
        <v>0.3125</v>
      </c>
      <c r="G17" s="470"/>
      <c r="H17" s="320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470"/>
      <c r="H18" s="320"/>
      <c r="I18" s="20"/>
    </row>
    <row r="19" spans="1:9" x14ac:dyDescent="0.3">
      <c r="A19" s="27">
        <v>0.31944444444444448</v>
      </c>
      <c r="B19" s="136">
        <f>B114-1</f>
        <v>160</v>
      </c>
      <c r="C19" s="136">
        <f>C114-1</f>
        <v>161</v>
      </c>
      <c r="D19" s="136">
        <f>D114-1</f>
        <v>162</v>
      </c>
      <c r="E19" s="136">
        <f>E114-1</f>
        <v>163</v>
      </c>
      <c r="F19" s="153">
        <f>F114-1</f>
        <v>164</v>
      </c>
      <c r="G19" s="470"/>
      <c r="H19" s="320"/>
      <c r="I19" s="22"/>
    </row>
    <row r="20" spans="1:9" x14ac:dyDescent="0.3">
      <c r="A20" s="27">
        <v>0.3298611111111111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01" t="s">
        <v>389</v>
      </c>
      <c r="G20" s="470"/>
      <c r="H20" s="320"/>
      <c r="I20" s="20"/>
    </row>
    <row r="21" spans="1:9" x14ac:dyDescent="0.3">
      <c r="A21" s="16">
        <v>0.33333333333333331</v>
      </c>
      <c r="G21" s="470"/>
      <c r="H21" s="320"/>
      <c r="I21" s="28">
        <v>0.22916666666666666</v>
      </c>
    </row>
    <row r="22" spans="1:9" x14ac:dyDescent="0.3">
      <c r="A22" s="23">
        <v>0.33680555555555558</v>
      </c>
      <c r="B22" s="136">
        <f>B101-1</f>
        <v>20</v>
      </c>
      <c r="D22" s="136">
        <f>D101-1</f>
        <v>22</v>
      </c>
      <c r="F22" s="153">
        <f>F101-1</f>
        <v>24</v>
      </c>
      <c r="G22" s="470"/>
      <c r="H22" s="320"/>
      <c r="I22" s="29"/>
    </row>
    <row r="23" spans="1:9" x14ac:dyDescent="0.3">
      <c r="A23" s="27">
        <v>0.35069444444444442</v>
      </c>
      <c r="B23" s="140" t="s">
        <v>16</v>
      </c>
      <c r="C23" s="136">
        <f>C101-1</f>
        <v>21</v>
      </c>
      <c r="D23" s="140" t="s">
        <v>16</v>
      </c>
      <c r="E23" s="136">
        <f>E101-1</f>
        <v>23</v>
      </c>
      <c r="F23" s="201" t="s">
        <v>16</v>
      </c>
      <c r="G23" s="472"/>
      <c r="H23" s="141" t="s">
        <v>19</v>
      </c>
      <c r="I23" s="30"/>
    </row>
    <row r="24" spans="1:9" x14ac:dyDescent="0.3">
      <c r="A24" s="27">
        <v>0.3520833333333333</v>
      </c>
      <c r="C24" s="140" t="s">
        <v>16</v>
      </c>
      <c r="D24" s="154"/>
      <c r="E24" s="140" t="s">
        <v>16</v>
      </c>
      <c r="F24" s="129"/>
      <c r="G24" s="154"/>
      <c r="H24" s="196"/>
      <c r="I24" s="29"/>
    </row>
    <row r="25" spans="1:9" x14ac:dyDescent="0.3">
      <c r="A25" s="16">
        <v>0.35416666666666669</v>
      </c>
      <c r="D25" s="154"/>
      <c r="F25" s="129"/>
      <c r="G25" s="154"/>
      <c r="H25" s="127"/>
      <c r="I25" s="28">
        <v>0.25</v>
      </c>
    </row>
    <row r="26" spans="1:9" x14ac:dyDescent="0.3">
      <c r="A26" s="16">
        <v>0.3576388888888889</v>
      </c>
      <c r="B26" s="136">
        <f>B89-1</f>
        <v>365</v>
      </c>
      <c r="D26" s="157">
        <f>D93-1</f>
        <v>367</v>
      </c>
      <c r="F26" s="129"/>
      <c r="G26" s="473"/>
      <c r="H26" s="143"/>
      <c r="I26" s="29"/>
    </row>
    <row r="27" spans="1:9" x14ac:dyDescent="0.3">
      <c r="A27" s="16">
        <v>0.37152777777777773</v>
      </c>
      <c r="B27" s="139" t="s">
        <v>19</v>
      </c>
      <c r="C27" s="136">
        <f>C89-1</f>
        <v>366</v>
      </c>
      <c r="D27" s="310" t="s">
        <v>19</v>
      </c>
      <c r="F27" s="129"/>
      <c r="G27" s="156" t="s">
        <v>13</v>
      </c>
      <c r="H27" s="143"/>
      <c r="I27" s="30"/>
    </row>
    <row r="28" spans="1:9" ht="15" customHeight="1" x14ac:dyDescent="0.3">
      <c r="A28" s="18">
        <v>0.37361111111111112</v>
      </c>
      <c r="C28" s="139" t="s">
        <v>19</v>
      </c>
      <c r="D28" s="154"/>
      <c r="F28" s="129"/>
      <c r="H28" s="143"/>
      <c r="I28" s="29"/>
    </row>
    <row r="29" spans="1:9" ht="15.6" customHeight="1" x14ac:dyDescent="0.3">
      <c r="A29" s="16">
        <v>0.375</v>
      </c>
      <c r="B29" s="136">
        <f>B97-1</f>
        <v>639</v>
      </c>
      <c r="D29" s="128"/>
      <c r="F29" s="153">
        <f>F92-1</f>
        <v>369</v>
      </c>
      <c r="G29" s="151"/>
      <c r="H29" s="143"/>
      <c r="I29" s="28">
        <v>0.27083333333333331</v>
      </c>
    </row>
    <row r="30" spans="1:9" ht="15.6" customHeight="1" x14ac:dyDescent="0.3">
      <c r="A30" s="16">
        <v>0.3888888888888889</v>
      </c>
      <c r="B30" s="144"/>
      <c r="D30" s="157">
        <f>D97-1</f>
        <v>641</v>
      </c>
      <c r="E30" s="136">
        <f>E93-1</f>
        <v>368</v>
      </c>
      <c r="F30" s="467" t="s">
        <v>19</v>
      </c>
      <c r="G30" s="151"/>
      <c r="H30" s="143"/>
      <c r="I30" s="29"/>
    </row>
    <row r="31" spans="1:9" x14ac:dyDescent="0.3">
      <c r="A31" s="16">
        <v>0.3923611111111111</v>
      </c>
      <c r="B31" s="135" t="s">
        <v>13</v>
      </c>
      <c r="C31" s="136">
        <f>C97-1</f>
        <v>640</v>
      </c>
      <c r="D31" s="156" t="s">
        <v>13</v>
      </c>
      <c r="E31" s="139" t="s">
        <v>19</v>
      </c>
      <c r="F31" s="324"/>
      <c r="G31" s="151"/>
      <c r="H31" s="143"/>
      <c r="I31" s="30"/>
    </row>
    <row r="32" spans="1:9" x14ac:dyDescent="0.3">
      <c r="A32" s="16">
        <v>0.39444444444444443</v>
      </c>
      <c r="B32" s="137"/>
      <c r="C32" s="135" t="s">
        <v>13</v>
      </c>
      <c r="D32" s="154"/>
      <c r="F32" s="298"/>
      <c r="G32" s="151"/>
      <c r="H32" s="143"/>
      <c r="I32" s="29"/>
    </row>
    <row r="33" spans="1:9" ht="15.6" customHeight="1" x14ac:dyDescent="0.3">
      <c r="A33" s="23">
        <v>0.39583333333333331</v>
      </c>
      <c r="C33" s="128"/>
      <c r="D33" s="154"/>
      <c r="E33" s="137"/>
      <c r="F33" s="298"/>
      <c r="G33" s="151"/>
      <c r="H33" s="143"/>
      <c r="I33" s="28">
        <v>0.29166666666666669</v>
      </c>
    </row>
    <row r="34" spans="1:9" x14ac:dyDescent="0.3">
      <c r="A34" s="23">
        <v>0.40972222222222227</v>
      </c>
      <c r="B34" s="136">
        <f>B93-1</f>
        <v>964</v>
      </c>
      <c r="C34" s="136">
        <f>C93-1</f>
        <v>965</v>
      </c>
      <c r="D34" s="174">
        <f>C34+1</f>
        <v>966</v>
      </c>
      <c r="E34" s="136">
        <f>E97-1</f>
        <v>642</v>
      </c>
      <c r="F34" s="466">
        <f>F97-1</f>
        <v>643</v>
      </c>
      <c r="G34" s="151"/>
      <c r="H34" s="14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3" t="s">
        <v>180</v>
      </c>
      <c r="F35" s="143" t="s">
        <v>180</v>
      </c>
      <c r="G35" s="135" t="s">
        <v>348</v>
      </c>
      <c r="H35" s="201" t="s">
        <v>16</v>
      </c>
      <c r="I35" s="29"/>
    </row>
    <row r="36" spans="1:9" x14ac:dyDescent="0.3">
      <c r="A36" s="16">
        <v>0.41666666666666669</v>
      </c>
      <c r="B36" s="136">
        <f>B109-1</f>
        <v>181</v>
      </c>
      <c r="C36" s="136">
        <f>C109-1</f>
        <v>182</v>
      </c>
      <c r="D36" s="136">
        <f>D109-1</f>
        <v>183</v>
      </c>
      <c r="E36" s="136">
        <f>E109-1</f>
        <v>184</v>
      </c>
      <c r="F36" s="200">
        <f>E36+1</f>
        <v>185</v>
      </c>
      <c r="G36" s="127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137"/>
      <c r="H37" s="320"/>
      <c r="I37" s="28"/>
    </row>
    <row r="38" spans="1:9" x14ac:dyDescent="0.3">
      <c r="A38" s="16">
        <v>0.43611111111111112</v>
      </c>
      <c r="C38" s="128"/>
      <c r="E38" s="128"/>
      <c r="G38" s="137"/>
      <c r="H38" s="320"/>
      <c r="I38" s="28"/>
    </row>
    <row r="39" spans="1:9" x14ac:dyDescent="0.3">
      <c r="A39" s="23">
        <v>0.4375</v>
      </c>
      <c r="B39" s="136">
        <f>B81-1</f>
        <v>70</v>
      </c>
      <c r="C39" s="136">
        <f>C81-1</f>
        <v>71</v>
      </c>
      <c r="D39" s="136">
        <f>D81-1</f>
        <v>72</v>
      </c>
      <c r="E39" s="136">
        <f>E81-1</f>
        <v>73</v>
      </c>
      <c r="F39" s="136">
        <f>F81-1</f>
        <v>74</v>
      </c>
      <c r="G39" s="142"/>
      <c r="H39" s="320"/>
      <c r="I39" s="28">
        <v>0.33333333333333331</v>
      </c>
    </row>
    <row r="40" spans="1:9" x14ac:dyDescent="0.3">
      <c r="A40" s="23" t="s">
        <v>425</v>
      </c>
      <c r="B40" s="135" t="s">
        <v>348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150" t="s">
        <v>316</v>
      </c>
      <c r="H40" s="141" t="s">
        <v>389</v>
      </c>
      <c r="I40" s="29"/>
    </row>
    <row r="41" spans="1:9" x14ac:dyDescent="0.3">
      <c r="A41" s="23">
        <v>0.45694444444444443</v>
      </c>
      <c r="C41" s="128"/>
      <c r="E41" s="128"/>
      <c r="H41" s="127"/>
      <c r="I41" s="29"/>
    </row>
    <row r="42" spans="1:9" x14ac:dyDescent="0.3">
      <c r="A42" s="27">
        <v>0.45833333333333331</v>
      </c>
      <c r="B42" s="136">
        <f>B105-1</f>
        <v>81</v>
      </c>
      <c r="C42" s="166">
        <f>C105-1</f>
        <v>82</v>
      </c>
      <c r="D42" s="166">
        <f>D105-1</f>
        <v>83</v>
      </c>
      <c r="E42" s="166">
        <f>E105-1</f>
        <v>84</v>
      </c>
      <c r="F42" s="136">
        <f>F105-1</f>
        <v>85</v>
      </c>
      <c r="H42" s="127"/>
      <c r="I42" s="28">
        <v>0.35416666666666669</v>
      </c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224"/>
      <c r="H43" s="143"/>
      <c r="I43" s="30"/>
    </row>
    <row r="44" spans="1:9" x14ac:dyDescent="0.3">
      <c r="A44" s="27">
        <v>0.47916666666666669</v>
      </c>
      <c r="B44" s="136">
        <f>B85-1</f>
        <v>240</v>
      </c>
      <c r="C44" s="153">
        <f>C85-1</f>
        <v>241</v>
      </c>
      <c r="D44" s="136">
        <f>D85-1</f>
        <v>242</v>
      </c>
      <c r="E44" s="136">
        <f>E85-1</f>
        <v>243</v>
      </c>
      <c r="F44" s="136">
        <f>F85-1</f>
        <v>244</v>
      </c>
      <c r="G44" s="224"/>
      <c r="H44" s="143"/>
      <c r="I44" s="28">
        <v>0.375</v>
      </c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40" t="s">
        <v>316</v>
      </c>
      <c r="F45" s="140" t="s">
        <v>316</v>
      </c>
      <c r="G45" s="307"/>
      <c r="H45" s="222"/>
      <c r="I45" s="30"/>
    </row>
    <row r="46" spans="1:9" ht="13.5" customHeight="1" x14ac:dyDescent="0.3">
      <c r="A46" s="23">
        <v>0.5</v>
      </c>
      <c r="B46" s="144">
        <f>B89-1</f>
        <v>365</v>
      </c>
      <c r="C46" s="144">
        <f>C89-1</f>
        <v>366</v>
      </c>
      <c r="D46" s="144">
        <f>D93-1</f>
        <v>367</v>
      </c>
      <c r="E46" s="142">
        <f>E48-1</f>
        <v>162</v>
      </c>
      <c r="F46" s="142">
        <f>F48-1</f>
        <v>163</v>
      </c>
      <c r="G46" s="141" t="s">
        <v>386</v>
      </c>
      <c r="H46" s="141" t="s">
        <v>386</v>
      </c>
      <c r="I46" s="28">
        <v>0.39583333333333331</v>
      </c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242"/>
      <c r="H47" s="242"/>
      <c r="I47" s="30"/>
    </row>
    <row r="48" spans="1:9" ht="15.45" customHeight="1" x14ac:dyDescent="0.3">
      <c r="A48" s="23">
        <v>0.52083333333333337</v>
      </c>
      <c r="B48" s="142">
        <f>B114-1</f>
        <v>160</v>
      </c>
      <c r="C48" s="142">
        <f>C114-1</f>
        <v>161</v>
      </c>
      <c r="D48" s="142">
        <f>D114-1</f>
        <v>162</v>
      </c>
      <c r="E48" s="142">
        <f>E114-1</f>
        <v>163</v>
      </c>
      <c r="F48" s="142">
        <f>F114-1</f>
        <v>164</v>
      </c>
      <c r="G48" s="242"/>
      <c r="H48" s="242"/>
      <c r="I48" s="28">
        <v>0.41666666666666669</v>
      </c>
    </row>
    <row r="49" spans="1:13" x14ac:dyDescent="0.3">
      <c r="A49" s="27">
        <v>0.53819444444444442</v>
      </c>
      <c r="B49" s="140" t="s">
        <v>389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</row>
    <row r="50" spans="1:13" x14ac:dyDescent="0.3">
      <c r="A50" s="23">
        <v>0.54166666666666663</v>
      </c>
      <c r="C50" s="128"/>
      <c r="E50" s="128"/>
      <c r="G50" s="127"/>
      <c r="H50" s="127"/>
      <c r="I50" s="28">
        <v>0.4375</v>
      </c>
    </row>
    <row r="51" spans="1:13" x14ac:dyDescent="0.3">
      <c r="A51" s="27">
        <v>0.55555555555555558</v>
      </c>
      <c r="B51" s="136">
        <f>B101-1</f>
        <v>20</v>
      </c>
      <c r="C51" s="136">
        <f>C101-1</f>
        <v>21</v>
      </c>
      <c r="D51" s="136">
        <f>D101-1</f>
        <v>22</v>
      </c>
      <c r="E51" s="136">
        <f>E101-1</f>
        <v>23</v>
      </c>
      <c r="F51" s="136">
        <f>F101-1</f>
        <v>24</v>
      </c>
      <c r="G51" s="242"/>
      <c r="H51" s="143"/>
      <c r="I51" s="29"/>
    </row>
    <row r="52" spans="1:13" x14ac:dyDescent="0.3">
      <c r="A52" s="27">
        <v>0.55902777777777779</v>
      </c>
      <c r="B52" s="139" t="s">
        <v>19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</row>
    <row r="53" spans="1:13" ht="15.6" customHeight="1" x14ac:dyDescent="0.3">
      <c r="A53" s="23">
        <v>0.5625</v>
      </c>
      <c r="C53" s="128"/>
      <c r="E53" s="128"/>
      <c r="G53" s="142">
        <f>G118-1</f>
        <v>8</v>
      </c>
      <c r="H53" s="127"/>
      <c r="I53" s="28">
        <v>0.45833333333333331</v>
      </c>
    </row>
    <row r="54" spans="1:13" x14ac:dyDescent="0.3">
      <c r="A54" s="23">
        <v>0.56597222222222221</v>
      </c>
      <c r="B54" s="145"/>
      <c r="C54" s="129"/>
      <c r="G54" s="224" t="s">
        <v>424</v>
      </c>
      <c r="H54" s="142">
        <f>H118-1</f>
        <v>9</v>
      </c>
      <c r="I54" s="29"/>
    </row>
    <row r="55" spans="1:13" x14ac:dyDescent="0.3">
      <c r="A55" s="23">
        <v>0.56805555555555554</v>
      </c>
      <c r="B55" s="145"/>
      <c r="C55" s="129"/>
      <c r="D55" s="129"/>
      <c r="E55" s="129"/>
      <c r="F55" s="129"/>
      <c r="G55" s="359"/>
      <c r="H55" s="141" t="s">
        <v>424</v>
      </c>
      <c r="I55" s="29"/>
    </row>
    <row r="56" spans="1:13" x14ac:dyDescent="0.3">
      <c r="A56" s="27">
        <v>0.57986111111111105</v>
      </c>
      <c r="B56" s="136">
        <f>B97-1</f>
        <v>639</v>
      </c>
      <c r="C56" s="153">
        <f>C97-1</f>
        <v>640</v>
      </c>
      <c r="D56" s="153">
        <f>D97-1</f>
        <v>641</v>
      </c>
      <c r="E56" s="153">
        <f>E97-1</f>
        <v>642</v>
      </c>
      <c r="F56" s="153">
        <f>F97-1</f>
        <v>643</v>
      </c>
      <c r="G56" s="209">
        <v>9</v>
      </c>
      <c r="H56" s="144">
        <v>17</v>
      </c>
      <c r="I56" s="22"/>
    </row>
    <row r="57" spans="1:13" x14ac:dyDescent="0.3">
      <c r="A57" s="23">
        <v>0.58333333333333337</v>
      </c>
      <c r="B57" s="158" t="s">
        <v>24</v>
      </c>
      <c r="C57" s="158" t="s">
        <v>24</v>
      </c>
      <c r="D57" s="158" t="s">
        <v>24</v>
      </c>
      <c r="E57" s="158" t="s">
        <v>24</v>
      </c>
      <c r="F57" s="158" t="s">
        <v>24</v>
      </c>
      <c r="G57" s="218" t="s">
        <v>24</v>
      </c>
      <c r="H57" s="158" t="s">
        <v>24</v>
      </c>
      <c r="I57" s="29">
        <v>0.47916666666666669</v>
      </c>
    </row>
    <row r="58" spans="1:13" x14ac:dyDescent="0.3">
      <c r="A58" s="23">
        <v>0.58680555555555558</v>
      </c>
      <c r="B58" s="242"/>
      <c r="C58" s="137"/>
      <c r="D58" s="137"/>
      <c r="G58" s="322"/>
      <c r="H58" s="137"/>
      <c r="I58" s="29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54"/>
      <c r="H59" s="127"/>
      <c r="I59" s="32"/>
    </row>
    <row r="60" spans="1:13" x14ac:dyDescent="0.3">
      <c r="A60" s="27">
        <v>0.60416666666666663</v>
      </c>
      <c r="G60" s="154"/>
      <c r="H60" s="127"/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ht="46.8" x14ac:dyDescent="0.3">
      <c r="A62" s="18">
        <v>0.625</v>
      </c>
      <c r="B62" s="176" t="s">
        <v>274</v>
      </c>
      <c r="C62" s="176" t="s">
        <v>263</v>
      </c>
      <c r="D62" s="176" t="s">
        <v>280</v>
      </c>
      <c r="E62" s="176" t="s">
        <v>253</v>
      </c>
      <c r="F62" s="176" t="s">
        <v>81</v>
      </c>
      <c r="G62" s="236" t="s">
        <v>202</v>
      </c>
      <c r="H62" s="188" t="s">
        <v>421</v>
      </c>
      <c r="I62" s="28">
        <v>0.52083333333333337</v>
      </c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75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0.65972222222222221</v>
      </c>
      <c r="B64" s="175"/>
      <c r="C64" s="141" t="s">
        <v>180</v>
      </c>
      <c r="D64" s="164"/>
      <c r="E64" s="164"/>
      <c r="F64" s="164"/>
      <c r="G64" s="175"/>
      <c r="H64" s="164"/>
      <c r="I64" s="28"/>
      <c r="J64" s="33"/>
    </row>
    <row r="65" spans="1:9" x14ac:dyDescent="0.3">
      <c r="A65" s="23">
        <v>0.66666666666666663</v>
      </c>
      <c r="B65" s="219"/>
      <c r="C65" s="160"/>
      <c r="D65" s="160"/>
      <c r="E65" s="160"/>
      <c r="F65" s="160"/>
      <c r="G65" s="219"/>
      <c r="H65" s="160"/>
      <c r="I65" s="28">
        <v>0.5625</v>
      </c>
    </row>
    <row r="66" spans="1:9" x14ac:dyDescent="0.3">
      <c r="A66" s="23">
        <v>0.67013888888888884</v>
      </c>
      <c r="B66" s="219"/>
      <c r="C66" s="160"/>
      <c r="D66" s="141" t="s">
        <v>180</v>
      </c>
      <c r="E66" s="160"/>
      <c r="F66" s="160"/>
      <c r="G66" s="219"/>
      <c r="H66" s="160"/>
      <c r="I66" s="29"/>
    </row>
    <row r="67" spans="1:9" x14ac:dyDescent="0.3">
      <c r="A67" s="23">
        <v>0.68055555555555547</v>
      </c>
      <c r="B67" s="219"/>
      <c r="C67" s="160"/>
      <c r="D67" s="143"/>
      <c r="E67" s="160"/>
      <c r="F67" s="413"/>
      <c r="G67" s="150" t="s">
        <v>180</v>
      </c>
      <c r="H67" s="160"/>
      <c r="I67" s="29"/>
    </row>
    <row r="68" spans="1:9" x14ac:dyDescent="0.3">
      <c r="A68" s="27">
        <v>0.68402777777777779</v>
      </c>
      <c r="B68" s="154"/>
      <c r="F68" s="10"/>
      <c r="G68" s="154"/>
      <c r="H68" s="127"/>
      <c r="I68" s="30"/>
    </row>
    <row r="69" spans="1:9" x14ac:dyDescent="0.3">
      <c r="A69" s="27">
        <v>0.68611111111111101</v>
      </c>
      <c r="B69" s="154"/>
      <c r="E69" s="128"/>
      <c r="F69" s="469" t="s">
        <v>180</v>
      </c>
      <c r="G69" s="154"/>
      <c r="H69" s="127"/>
      <c r="I69" s="29"/>
    </row>
    <row r="70" spans="1:9" x14ac:dyDescent="0.3">
      <c r="A70" s="23">
        <v>0.6875</v>
      </c>
      <c r="B70" s="154"/>
      <c r="E70" s="128"/>
      <c r="F70" s="385"/>
      <c r="G70" s="154"/>
      <c r="H70" s="127"/>
      <c r="I70" s="28">
        <v>0.58333333333333337</v>
      </c>
    </row>
    <row r="71" spans="1:9" x14ac:dyDescent="0.3">
      <c r="A71" s="23">
        <v>0.68958333333333333</v>
      </c>
      <c r="B71" s="154"/>
      <c r="D71" s="154"/>
      <c r="E71" s="141" t="s">
        <v>180</v>
      </c>
      <c r="F71" s="324"/>
      <c r="G71" s="154"/>
      <c r="H71" s="127"/>
      <c r="I71" s="29"/>
    </row>
    <row r="72" spans="1:9" x14ac:dyDescent="0.3">
      <c r="A72" s="23">
        <v>0.69097222222222221</v>
      </c>
      <c r="B72" s="154"/>
      <c r="D72" s="154"/>
      <c r="F72" s="385"/>
      <c r="G72" s="154"/>
      <c r="H72" s="127"/>
      <c r="I72" s="29"/>
    </row>
    <row r="73" spans="1:9" x14ac:dyDescent="0.3">
      <c r="A73" s="23">
        <v>0.69444444444444453</v>
      </c>
      <c r="B73" s="154"/>
      <c r="D73" s="154"/>
      <c r="F73" s="385"/>
      <c r="G73" s="154"/>
      <c r="H73" s="127"/>
      <c r="I73" s="29"/>
    </row>
    <row r="74" spans="1:9" x14ac:dyDescent="0.3">
      <c r="A74" s="23">
        <v>0.69791666666666663</v>
      </c>
      <c r="B74" s="150" t="s">
        <v>180</v>
      </c>
      <c r="D74" s="154"/>
      <c r="F74" s="385"/>
      <c r="G74" s="154"/>
      <c r="H74" s="127"/>
      <c r="I74" s="29"/>
    </row>
    <row r="75" spans="1:9" x14ac:dyDescent="0.3">
      <c r="A75" s="23">
        <v>0.70833333333333337</v>
      </c>
      <c r="B75" s="154"/>
      <c r="D75" s="128"/>
      <c r="F75" s="385"/>
      <c r="G75" s="154"/>
      <c r="H75" s="143"/>
      <c r="I75" s="30"/>
    </row>
    <row r="76" spans="1:9" x14ac:dyDescent="0.3">
      <c r="A76" s="23">
        <v>0.71527777777777779</v>
      </c>
      <c r="B76" s="170"/>
      <c r="C76" s="145"/>
      <c r="D76" s="170"/>
      <c r="E76" s="145"/>
      <c r="F76" s="402"/>
      <c r="G76" s="170"/>
      <c r="H76" s="145"/>
      <c r="I76" s="28">
        <v>0.60416666666666663</v>
      </c>
    </row>
    <row r="77" spans="1:9" x14ac:dyDescent="0.3">
      <c r="A77" s="23">
        <v>0.72222222222222221</v>
      </c>
      <c r="B77" s="210">
        <f>B109-1</f>
        <v>181</v>
      </c>
      <c r="C77" s="229">
        <f>C109-1</f>
        <v>182</v>
      </c>
      <c r="D77" s="210">
        <f>D109-1</f>
        <v>183</v>
      </c>
      <c r="E77" s="229">
        <f>E109-1</f>
        <v>184</v>
      </c>
      <c r="F77" s="460">
        <f>F109-1</f>
        <v>185</v>
      </c>
      <c r="G77" s="210">
        <f>E109</f>
        <v>185</v>
      </c>
      <c r="H77" s="127"/>
      <c r="I77" s="29"/>
    </row>
    <row r="78" spans="1:9" x14ac:dyDescent="0.3">
      <c r="A78" s="23">
        <v>0.72569444444444453</v>
      </c>
      <c r="B78" s="464" t="s">
        <v>350</v>
      </c>
      <c r="C78" s="124" t="s">
        <v>350</v>
      </c>
      <c r="D78" s="464" t="s">
        <v>350</v>
      </c>
      <c r="E78" s="124" t="s">
        <v>350</v>
      </c>
      <c r="F78" s="464" t="s">
        <v>350</v>
      </c>
      <c r="G78" s="464" t="s">
        <v>350</v>
      </c>
      <c r="H78" s="127"/>
      <c r="I78" s="29"/>
    </row>
    <row r="79" spans="1:9" x14ac:dyDescent="0.3">
      <c r="A79" s="23"/>
      <c r="B79" s="157">
        <f t="shared" ref="B79:G79" si="0">B81-1</f>
        <v>70</v>
      </c>
      <c r="C79" s="144">
        <f t="shared" si="0"/>
        <v>71</v>
      </c>
      <c r="D79" s="157">
        <f t="shared" si="0"/>
        <v>72</v>
      </c>
      <c r="E79" s="136">
        <f t="shared" si="0"/>
        <v>73</v>
      </c>
      <c r="F79" s="157">
        <f t="shared" si="0"/>
        <v>74</v>
      </c>
      <c r="G79" s="157">
        <f t="shared" si="0"/>
        <v>75</v>
      </c>
      <c r="H79" s="229"/>
      <c r="I79" s="29"/>
    </row>
    <row r="80" spans="1:9" x14ac:dyDescent="0.3">
      <c r="A80" s="16">
        <v>0.72916666666666663</v>
      </c>
      <c r="B80" s="194" t="s">
        <v>351</v>
      </c>
      <c r="C80" s="186" t="s">
        <v>351</v>
      </c>
      <c r="D80" s="293" t="s">
        <v>351</v>
      </c>
      <c r="E80" s="216" t="s">
        <v>351</v>
      </c>
      <c r="F80" s="216" t="s">
        <v>351</v>
      </c>
      <c r="G80" s="216" t="s">
        <v>351</v>
      </c>
      <c r="H80" s="216" t="s">
        <v>351</v>
      </c>
      <c r="I80" s="28">
        <v>0.625</v>
      </c>
    </row>
    <row r="81" spans="1:9" x14ac:dyDescent="0.3">
      <c r="A81" s="16">
        <v>0.73263888888888884</v>
      </c>
      <c r="B81" s="236">
        <f>'WEEK 26'!H72+1</f>
        <v>71</v>
      </c>
      <c r="C81" s="185">
        <f t="shared" ref="C81:H81" si="1">B81+1</f>
        <v>72</v>
      </c>
      <c r="D81" s="319">
        <f t="shared" si="1"/>
        <v>73</v>
      </c>
      <c r="E81" s="236">
        <f t="shared" si="1"/>
        <v>74</v>
      </c>
      <c r="F81" s="236">
        <f t="shared" si="1"/>
        <v>75</v>
      </c>
      <c r="G81" s="236">
        <f t="shared" si="1"/>
        <v>76</v>
      </c>
      <c r="H81" s="185">
        <f t="shared" si="1"/>
        <v>77</v>
      </c>
      <c r="I81" s="29"/>
    </row>
    <row r="82" spans="1:9" x14ac:dyDescent="0.3">
      <c r="A82" s="16">
        <v>0.74652777777777779</v>
      </c>
      <c r="B82" s="310" t="s">
        <v>190</v>
      </c>
      <c r="C82" s="139" t="s">
        <v>190</v>
      </c>
      <c r="D82" s="310" t="s">
        <v>190</v>
      </c>
      <c r="E82" s="139" t="s">
        <v>190</v>
      </c>
      <c r="F82" s="139" t="s">
        <v>190</v>
      </c>
      <c r="G82" s="310" t="s">
        <v>190</v>
      </c>
      <c r="H82" s="139" t="s">
        <v>190</v>
      </c>
      <c r="I82" s="29"/>
    </row>
    <row r="83" spans="1:9" x14ac:dyDescent="0.3">
      <c r="A83" s="37"/>
      <c r="B83" s="157">
        <f t="shared" ref="B83:H83" si="2">B85-1</f>
        <v>240</v>
      </c>
      <c r="C83" s="136">
        <f t="shared" si="2"/>
        <v>241</v>
      </c>
      <c r="D83" s="209">
        <f t="shared" si="2"/>
        <v>242</v>
      </c>
      <c r="E83" s="136">
        <f t="shared" si="2"/>
        <v>243</v>
      </c>
      <c r="F83" s="144">
        <f t="shared" si="2"/>
        <v>244</v>
      </c>
      <c r="G83" s="209">
        <f t="shared" si="2"/>
        <v>245</v>
      </c>
      <c r="H83" s="136">
        <f t="shared" si="2"/>
        <v>246</v>
      </c>
      <c r="I83" s="30"/>
    </row>
    <row r="84" spans="1:9" x14ac:dyDescent="0.3">
      <c r="A84" s="16">
        <v>0.75</v>
      </c>
      <c r="B84" s="158" t="s">
        <v>191</v>
      </c>
      <c r="C84" s="176" t="s">
        <v>191</v>
      </c>
      <c r="D84" s="158" t="s">
        <v>191</v>
      </c>
      <c r="E84" s="218" t="s">
        <v>191</v>
      </c>
      <c r="F84" s="218" t="s">
        <v>191</v>
      </c>
      <c r="G84" s="218" t="s">
        <v>191</v>
      </c>
      <c r="H84" s="158" t="s">
        <v>191</v>
      </c>
      <c r="I84" s="28">
        <v>0.64583333333333337</v>
      </c>
    </row>
    <row r="85" spans="1:9" x14ac:dyDescent="0.3">
      <c r="A85" s="31"/>
      <c r="B85" s="176">
        <f>'WEEK 26'!H74+1</f>
        <v>241</v>
      </c>
      <c r="C85" s="176">
        <f>B85+1</f>
        <v>242</v>
      </c>
      <c r="D85" s="176">
        <f>C85+1</f>
        <v>243</v>
      </c>
      <c r="E85" s="236">
        <f>D85+1</f>
        <v>244</v>
      </c>
      <c r="F85" s="236">
        <f t="shared" ref="F85:H85" si="3">E85+1</f>
        <v>245</v>
      </c>
      <c r="G85" s="236">
        <f t="shared" si="3"/>
        <v>246</v>
      </c>
      <c r="H85" s="185">
        <f t="shared" si="3"/>
        <v>247</v>
      </c>
      <c r="I85" s="30"/>
    </row>
    <row r="86" spans="1:9" x14ac:dyDescent="0.3">
      <c r="A86" s="16">
        <v>0.76736111111111116</v>
      </c>
      <c r="B86" s="140" t="s">
        <v>16</v>
      </c>
      <c r="C86" s="233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365</v>
      </c>
      <c r="C87" s="209">
        <f>B87+1</f>
        <v>366</v>
      </c>
      <c r="D87" s="144">
        <f>C87+1</f>
        <v>367</v>
      </c>
      <c r="E87" s="144">
        <f>D87+1</f>
        <v>368</v>
      </c>
      <c r="F87" s="144">
        <f t="shared" ref="F87:H87" si="4">E87+1</f>
        <v>369</v>
      </c>
      <c r="G87" s="144">
        <f t="shared" si="4"/>
        <v>370</v>
      </c>
      <c r="H87" s="144">
        <f t="shared" si="4"/>
        <v>371</v>
      </c>
      <c r="I87" s="29"/>
    </row>
    <row r="88" spans="1:9" x14ac:dyDescent="0.3">
      <c r="A88" s="16">
        <v>0.77083333333333337</v>
      </c>
      <c r="B88" s="177" t="s">
        <v>30</v>
      </c>
      <c r="C88" s="468" t="s">
        <v>30</v>
      </c>
      <c r="D88" s="311" t="s">
        <v>30</v>
      </c>
      <c r="E88" s="311" t="s">
        <v>30</v>
      </c>
      <c r="F88" s="177" t="s">
        <v>30</v>
      </c>
      <c r="G88" s="468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26'!H79+1</f>
        <v>366</v>
      </c>
      <c r="C89" s="236">
        <f>B89+1</f>
        <v>367</v>
      </c>
      <c r="D89" s="237"/>
      <c r="E89" s="237"/>
      <c r="F89" s="162"/>
      <c r="G89" s="426"/>
      <c r="H89" s="162"/>
      <c r="I89" s="29"/>
    </row>
    <row r="90" spans="1:9" x14ac:dyDescent="0.3">
      <c r="A90" s="27">
        <v>0.78819444444444453</v>
      </c>
      <c r="B90" s="310" t="s">
        <v>13</v>
      </c>
      <c r="C90" s="310" t="s">
        <v>13</v>
      </c>
      <c r="D90" s="151"/>
      <c r="E90" s="151"/>
      <c r="F90" s="137"/>
      <c r="H90" s="152"/>
      <c r="I90" s="29"/>
    </row>
    <row r="91" spans="1:9" x14ac:dyDescent="0.3">
      <c r="A91" s="23"/>
      <c r="B91" s="157">
        <f>B93-1</f>
        <v>964</v>
      </c>
      <c r="C91" s="308">
        <f>C93-1</f>
        <v>965</v>
      </c>
      <c r="D91" s="154"/>
      <c r="E91" s="154"/>
      <c r="H91" s="127"/>
      <c r="I91" s="30"/>
    </row>
    <row r="92" spans="1:9" x14ac:dyDescent="0.3">
      <c r="A92" s="27">
        <v>0.79166666666666663</v>
      </c>
      <c r="B92" s="179" t="s">
        <v>37</v>
      </c>
      <c r="C92" s="228" t="s">
        <v>37</v>
      </c>
      <c r="D92" s="228"/>
      <c r="E92" s="228"/>
      <c r="F92" s="185">
        <f>F87+1</f>
        <v>370</v>
      </c>
      <c r="G92" s="215">
        <f>G87+1</f>
        <v>371</v>
      </c>
      <c r="H92" s="185">
        <f>G92+1</f>
        <v>372</v>
      </c>
      <c r="I92" s="28">
        <v>0.6875</v>
      </c>
    </row>
    <row r="93" spans="1:9" x14ac:dyDescent="0.3">
      <c r="A93" s="27">
        <v>0.80555555555555547</v>
      </c>
      <c r="B93" s="185">
        <f>'WEEK 26'!H83+1</f>
        <v>965</v>
      </c>
      <c r="C93" s="215">
        <f>B93+1</f>
        <v>966</v>
      </c>
      <c r="D93" s="215">
        <f>C89+1</f>
        <v>368</v>
      </c>
      <c r="E93" s="215">
        <f>D93+1</f>
        <v>369</v>
      </c>
      <c r="F93" s="379" t="s">
        <v>19</v>
      </c>
      <c r="G93" s="139" t="s">
        <v>19</v>
      </c>
      <c r="H93" s="139" t="s">
        <v>19</v>
      </c>
      <c r="I93" s="29"/>
    </row>
    <row r="94" spans="1:9" ht="13.95" customHeight="1" x14ac:dyDescent="0.3">
      <c r="A94" s="35">
        <v>0.80902777777777779</v>
      </c>
      <c r="B94" s="139" t="s">
        <v>19</v>
      </c>
      <c r="C94" s="139" t="s">
        <v>19</v>
      </c>
      <c r="D94" s="144" t="s">
        <v>19</v>
      </c>
      <c r="E94" s="174" t="s">
        <v>19</v>
      </c>
      <c r="F94" s="298"/>
      <c r="G94" s="127"/>
      <c r="H94" s="137">
        <f>H97-1</f>
        <v>645</v>
      </c>
      <c r="I94" s="30"/>
    </row>
    <row r="95" spans="1:9" x14ac:dyDescent="0.3">
      <c r="A95" s="18"/>
      <c r="B95" s="136">
        <f t="shared" ref="B95:G95" si="5">B97-1</f>
        <v>639</v>
      </c>
      <c r="C95" s="209">
        <f t="shared" si="5"/>
        <v>640</v>
      </c>
      <c r="D95" s="136">
        <f t="shared" si="5"/>
        <v>641</v>
      </c>
      <c r="E95" s="157">
        <f t="shared" si="5"/>
        <v>642</v>
      </c>
      <c r="F95" s="300">
        <f t="shared" si="5"/>
        <v>643</v>
      </c>
      <c r="G95" s="142">
        <f t="shared" si="5"/>
        <v>644</v>
      </c>
      <c r="H95" s="199"/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216" t="s">
        <v>32</v>
      </c>
      <c r="G96" s="216" t="s">
        <v>32</v>
      </c>
      <c r="H96" s="216" t="s">
        <v>32</v>
      </c>
      <c r="I96" s="28">
        <v>0.70833333333333337</v>
      </c>
    </row>
    <row r="97" spans="1:12" ht="13.95" customHeight="1" x14ac:dyDescent="0.3">
      <c r="A97" s="27"/>
      <c r="B97" s="185">
        <f>'WEEK 26'!H87+1</f>
        <v>640</v>
      </c>
      <c r="C97" s="185">
        <f t="shared" ref="C97:H97" si="6">B97+1</f>
        <v>641</v>
      </c>
      <c r="D97" s="215">
        <f t="shared" si="6"/>
        <v>642</v>
      </c>
      <c r="E97" s="185">
        <f t="shared" si="6"/>
        <v>643</v>
      </c>
      <c r="F97" s="185">
        <f t="shared" si="6"/>
        <v>644</v>
      </c>
      <c r="G97" s="185">
        <f t="shared" si="6"/>
        <v>645</v>
      </c>
      <c r="H97" s="185">
        <f t="shared" si="6"/>
        <v>646</v>
      </c>
      <c r="I97" s="29"/>
    </row>
    <row r="98" spans="1:12" x14ac:dyDescent="0.3">
      <c r="A98" s="27">
        <v>0.82986111111111116</v>
      </c>
      <c r="B98" s="138" t="s">
        <v>389</v>
      </c>
      <c r="C98" s="211" t="s">
        <v>389</v>
      </c>
      <c r="D98" s="138" t="s">
        <v>389</v>
      </c>
      <c r="E98" s="138" t="s">
        <v>389</v>
      </c>
      <c r="F98" s="138" t="s">
        <v>389</v>
      </c>
      <c r="G98" s="211" t="s">
        <v>411</v>
      </c>
      <c r="H98" s="138" t="s">
        <v>411</v>
      </c>
      <c r="I98" s="29"/>
    </row>
    <row r="99" spans="1:12" x14ac:dyDescent="0.3">
      <c r="A99" s="36"/>
      <c r="B99" s="136">
        <f>B101-1</f>
        <v>20</v>
      </c>
      <c r="C99" s="209">
        <f>C101-1</f>
        <v>21</v>
      </c>
      <c r="D99" s="136">
        <f>D101-1</f>
        <v>22</v>
      </c>
      <c r="E99" s="209">
        <f>E101-1</f>
        <v>23</v>
      </c>
      <c r="F99" s="144">
        <f>F101-1</f>
        <v>24</v>
      </c>
      <c r="G99" s="209">
        <f>G104-1</f>
        <v>20</v>
      </c>
      <c r="H99" s="136">
        <f>H103-1</f>
        <v>22</v>
      </c>
      <c r="I99" s="3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58" t="s">
        <v>388</v>
      </c>
      <c r="H100" s="158" t="s">
        <v>388</v>
      </c>
      <c r="I100" s="28">
        <v>0.72916666666666663</v>
      </c>
    </row>
    <row r="101" spans="1:12" x14ac:dyDescent="0.3">
      <c r="A101" s="23">
        <v>0.83680555555555547</v>
      </c>
      <c r="B101" s="185">
        <f>'WEEK 26'!F91+1</f>
        <v>21</v>
      </c>
      <c r="C101" s="185">
        <f>B101+1</f>
        <v>22</v>
      </c>
      <c r="D101" s="215">
        <f>C101+1</f>
        <v>23</v>
      </c>
      <c r="E101" s="185">
        <f>D101+1</f>
        <v>24</v>
      </c>
      <c r="F101" s="185">
        <f>E101+1</f>
        <v>25</v>
      </c>
      <c r="G101" s="127"/>
      <c r="H101" s="127"/>
      <c r="I101" s="29"/>
    </row>
    <row r="102" spans="1:12" x14ac:dyDescent="0.3">
      <c r="A102" s="23">
        <v>0.85069444444444453</v>
      </c>
      <c r="B102" s="465" t="s">
        <v>348</v>
      </c>
      <c r="C102" s="465" t="s">
        <v>348</v>
      </c>
      <c r="D102" s="465" t="s">
        <v>348</v>
      </c>
      <c r="E102" s="465" t="s">
        <v>348</v>
      </c>
      <c r="F102" s="465" t="s">
        <v>348</v>
      </c>
      <c r="G102" s="127"/>
      <c r="H102" s="127"/>
      <c r="I102" s="29"/>
    </row>
    <row r="103" spans="1:12" x14ac:dyDescent="0.3">
      <c r="A103" s="27"/>
      <c r="B103" s="136">
        <f>B105-1</f>
        <v>81</v>
      </c>
      <c r="C103" s="136">
        <f>C105-1</f>
        <v>82</v>
      </c>
      <c r="D103" s="136">
        <f>D105-1</f>
        <v>83</v>
      </c>
      <c r="E103" s="136">
        <f>E105-1</f>
        <v>84</v>
      </c>
      <c r="F103" s="136">
        <f>F105-1</f>
        <v>85</v>
      </c>
      <c r="H103" s="185">
        <f>G107+1</f>
        <v>23</v>
      </c>
      <c r="I103" s="30"/>
      <c r="L103" s="25"/>
    </row>
    <row r="104" spans="1:12" x14ac:dyDescent="0.3">
      <c r="A104" s="27">
        <v>0.85416666666666663</v>
      </c>
      <c r="B104" s="191" t="s">
        <v>349</v>
      </c>
      <c r="C104" s="191" t="s">
        <v>349</v>
      </c>
      <c r="D104" s="191" t="s">
        <v>349</v>
      </c>
      <c r="E104" s="191" t="s">
        <v>349</v>
      </c>
      <c r="F104" s="191" t="s">
        <v>349</v>
      </c>
      <c r="G104" s="185">
        <f>'WEEK 26'!H95+1</f>
        <v>21</v>
      </c>
      <c r="H104" s="158" t="s">
        <v>388</v>
      </c>
      <c r="I104" s="28">
        <v>0.75</v>
      </c>
      <c r="L104" s="21"/>
    </row>
    <row r="105" spans="1:12" x14ac:dyDescent="0.3">
      <c r="A105" s="27">
        <v>0.85763888888888884</v>
      </c>
      <c r="B105" s="185">
        <f>'WEEK 26'!F95+1</f>
        <v>82</v>
      </c>
      <c r="C105" s="176">
        <f>B105+1</f>
        <v>83</v>
      </c>
      <c r="D105" s="176">
        <f>C105+1</f>
        <v>84</v>
      </c>
      <c r="E105" s="176">
        <f>D105+1</f>
        <v>85</v>
      </c>
      <c r="F105" s="176">
        <f>E105+1</f>
        <v>86</v>
      </c>
      <c r="G105" s="158" t="s">
        <v>388</v>
      </c>
      <c r="H105" s="127"/>
      <c r="I105" s="29"/>
    </row>
    <row r="106" spans="1:12" x14ac:dyDescent="0.3">
      <c r="A106" s="27">
        <v>0.87152777777777779</v>
      </c>
      <c r="B106" s="141" t="s">
        <v>180</v>
      </c>
      <c r="C106" s="150" t="s">
        <v>180</v>
      </c>
      <c r="D106" s="141" t="s">
        <v>180</v>
      </c>
      <c r="E106" s="141" t="s">
        <v>180</v>
      </c>
      <c r="F106" s="141" t="s">
        <v>180</v>
      </c>
      <c r="G106" s="190"/>
      <c r="H106" s="190"/>
      <c r="I106" s="29"/>
    </row>
    <row r="107" spans="1:12" x14ac:dyDescent="0.3">
      <c r="A107" s="36"/>
      <c r="B107" s="136">
        <f>B109-1</f>
        <v>181</v>
      </c>
      <c r="C107" s="209">
        <f>C109-1</f>
        <v>182</v>
      </c>
      <c r="D107" s="136">
        <f>D109-1</f>
        <v>183</v>
      </c>
      <c r="E107" s="136">
        <f>E109-1</f>
        <v>184</v>
      </c>
      <c r="F107" s="144">
        <f>F109-1</f>
        <v>185</v>
      </c>
      <c r="G107" s="185">
        <f>G104+1</f>
        <v>22</v>
      </c>
      <c r="H107" s="185">
        <f>H103+1</f>
        <v>24</v>
      </c>
      <c r="I107" s="29"/>
    </row>
    <row r="108" spans="1:12" ht="15.6" customHeight="1" x14ac:dyDescent="0.3">
      <c r="A108" s="23">
        <v>0.875</v>
      </c>
      <c r="B108" s="194" t="s">
        <v>179</v>
      </c>
      <c r="C108" s="186" t="s">
        <v>179</v>
      </c>
      <c r="D108" s="186" t="s">
        <v>179</v>
      </c>
      <c r="E108" s="186" t="s">
        <v>179</v>
      </c>
      <c r="F108" s="213" t="s">
        <v>179</v>
      </c>
      <c r="G108" s="213" t="s">
        <v>385</v>
      </c>
      <c r="H108" s="186" t="s">
        <v>385</v>
      </c>
      <c r="I108" s="28">
        <v>0.77083333333333337</v>
      </c>
    </row>
    <row r="109" spans="1:12" ht="15.6" customHeight="1" x14ac:dyDescent="0.3">
      <c r="A109" s="23"/>
      <c r="B109" s="215">
        <f>'WEEK 26'!F98+1</f>
        <v>182</v>
      </c>
      <c r="C109" s="185">
        <f>B109+1</f>
        <v>183</v>
      </c>
      <c r="D109" s="185">
        <f>C109+1</f>
        <v>184</v>
      </c>
      <c r="E109" s="185">
        <f>D109+1</f>
        <v>185</v>
      </c>
      <c r="F109" s="184">
        <f>E109+1</f>
        <v>186</v>
      </c>
      <c r="G109" s="474"/>
      <c r="H109" s="316"/>
      <c r="I109" s="29"/>
    </row>
    <row r="110" spans="1:12" x14ac:dyDescent="0.3">
      <c r="A110" s="23">
        <v>0.89236111111111116</v>
      </c>
      <c r="B110" s="310" t="s">
        <v>316</v>
      </c>
      <c r="C110" s="139" t="s">
        <v>316</v>
      </c>
      <c r="D110" s="139" t="s">
        <v>316</v>
      </c>
      <c r="E110" s="139" t="s">
        <v>316</v>
      </c>
      <c r="F110" s="379" t="s">
        <v>316</v>
      </c>
      <c r="G110" s="182"/>
      <c r="H110" s="176"/>
      <c r="I110" s="29"/>
    </row>
    <row r="111" spans="1:12" x14ac:dyDescent="0.3">
      <c r="A111" s="23"/>
      <c r="B111" s="157">
        <f>B114-1</f>
        <v>160</v>
      </c>
      <c r="C111" s="136">
        <f>C114-1</f>
        <v>161</v>
      </c>
      <c r="D111" s="136">
        <f>D114-1</f>
        <v>162</v>
      </c>
      <c r="E111" s="136">
        <f>E114-1</f>
        <v>163</v>
      </c>
      <c r="F111" s="300">
        <f>F114-1</f>
        <v>164</v>
      </c>
      <c r="G111" s="182"/>
      <c r="H111" s="176"/>
      <c r="I111" s="29"/>
    </row>
    <row r="112" spans="1:12" x14ac:dyDescent="0.3">
      <c r="A112" s="23">
        <v>0.89583333333333337</v>
      </c>
      <c r="B112" s="186" t="s">
        <v>315</v>
      </c>
      <c r="C112" s="216" t="s">
        <v>315</v>
      </c>
      <c r="D112" s="216" t="s">
        <v>314</v>
      </c>
      <c r="E112" s="216" t="s">
        <v>314</v>
      </c>
      <c r="F112" s="217" t="s">
        <v>314</v>
      </c>
      <c r="G112" s="216"/>
      <c r="H112" s="216"/>
      <c r="I112" s="29">
        <v>0.79166666666666663</v>
      </c>
    </row>
    <row r="113" spans="1:9" x14ac:dyDescent="0.3">
      <c r="A113" s="23">
        <v>0.91319444444444453</v>
      </c>
      <c r="B113" s="162"/>
      <c r="C113" s="162"/>
      <c r="D113" s="317"/>
      <c r="E113" s="317"/>
      <c r="F113" s="340"/>
      <c r="G113" s="316"/>
      <c r="H113" s="316"/>
      <c r="I113" s="29"/>
    </row>
    <row r="114" spans="1:9" x14ac:dyDescent="0.3">
      <c r="A114" s="34"/>
      <c r="B114" s="162">
        <f>'WEEK 26'!F101+1</f>
        <v>161</v>
      </c>
      <c r="C114" s="189">
        <f t="shared" ref="C114:F114" si="7">B114+1</f>
        <v>162</v>
      </c>
      <c r="D114" s="189">
        <f t="shared" si="7"/>
        <v>163</v>
      </c>
      <c r="E114" s="189">
        <f t="shared" si="7"/>
        <v>164</v>
      </c>
      <c r="F114" s="162">
        <f t="shared" si="7"/>
        <v>165</v>
      </c>
      <c r="G114" s="127"/>
      <c r="H114" s="127"/>
      <c r="I114" s="30"/>
    </row>
    <row r="115" spans="1:9" ht="17.55" customHeight="1" x14ac:dyDescent="0.3">
      <c r="A115" s="23">
        <v>0.91666666666666663</v>
      </c>
      <c r="B115" s="158" t="s">
        <v>24</v>
      </c>
      <c r="C115" s="158" t="s">
        <v>24</v>
      </c>
      <c r="D115" s="158" t="s">
        <v>24</v>
      </c>
      <c r="E115" s="218" t="s">
        <v>24</v>
      </c>
      <c r="F115" s="158" t="s">
        <v>24</v>
      </c>
      <c r="G115" s="129"/>
      <c r="H115" s="127"/>
      <c r="I115" s="28">
        <v>0.8125</v>
      </c>
    </row>
    <row r="116" spans="1:9" ht="17.55" customHeight="1" x14ac:dyDescent="0.3">
      <c r="A116" s="38">
        <v>0.93055555555555547</v>
      </c>
      <c r="B116" s="317"/>
      <c r="C116" s="317"/>
      <c r="D116" s="317"/>
      <c r="E116" s="340"/>
      <c r="F116" s="317"/>
      <c r="G116" s="367"/>
      <c r="H116" s="317"/>
      <c r="I116" s="29"/>
    </row>
    <row r="117" spans="1:9" ht="17.55" customHeight="1" x14ac:dyDescent="0.3">
      <c r="A117" s="39">
        <v>0.93402777777777779</v>
      </c>
      <c r="B117" s="162"/>
      <c r="C117" s="162"/>
      <c r="D117" s="162"/>
      <c r="E117" s="237"/>
      <c r="F117" s="162"/>
      <c r="G117" s="221"/>
      <c r="H117" s="162"/>
      <c r="I117" s="30"/>
    </row>
    <row r="118" spans="1:9" ht="16.95" customHeight="1" x14ac:dyDescent="0.3">
      <c r="A118" s="23">
        <v>0.9375</v>
      </c>
      <c r="E118" s="154"/>
      <c r="G118" s="182">
        <f>'WEEK 26'!H107+1</f>
        <v>9</v>
      </c>
      <c r="H118" s="176">
        <f>G118+1</f>
        <v>10</v>
      </c>
      <c r="I118" s="28">
        <v>0.83333333333333337</v>
      </c>
    </row>
    <row r="119" spans="1:9" ht="17.55" customHeight="1" x14ac:dyDescent="0.3">
      <c r="A119" s="23">
        <v>0.94305555555555554</v>
      </c>
      <c r="B119" s="176"/>
      <c r="C119" s="176"/>
      <c r="D119" s="176"/>
      <c r="E119" s="236"/>
      <c r="F119" s="176"/>
      <c r="G119" s="139" t="s">
        <v>424</v>
      </c>
      <c r="H119" s="139" t="s">
        <v>424</v>
      </c>
      <c r="I119" s="28"/>
    </row>
    <row r="120" spans="1:9" ht="17.55" customHeight="1" x14ac:dyDescent="0.3">
      <c r="A120" s="23"/>
      <c r="B120" s="176"/>
      <c r="C120" s="176"/>
      <c r="D120" s="176"/>
      <c r="E120" s="236"/>
      <c r="F120" s="176"/>
      <c r="G120" s="136">
        <v>7</v>
      </c>
      <c r="H120" s="136">
        <v>22</v>
      </c>
      <c r="I120" s="28"/>
    </row>
    <row r="121" spans="1:9" ht="17.55" customHeight="1" x14ac:dyDescent="0.3">
      <c r="A121" s="16">
        <v>0.95833333333333337</v>
      </c>
      <c r="B121" s="176" t="s">
        <v>72</v>
      </c>
      <c r="C121" s="176" t="s">
        <v>77</v>
      </c>
      <c r="D121" s="176" t="s">
        <v>76</v>
      </c>
      <c r="E121" s="236" t="s">
        <v>271</v>
      </c>
      <c r="F121" s="176" t="s">
        <v>159</v>
      </c>
      <c r="G121" s="207" t="s">
        <v>24</v>
      </c>
      <c r="H121" s="158" t="s">
        <v>24</v>
      </c>
      <c r="I121" s="28">
        <v>0.85416666666666663</v>
      </c>
    </row>
    <row r="122" spans="1:9" s="40" customFormat="1" ht="17.55" customHeight="1" x14ac:dyDescent="0.3">
      <c r="A122" s="16">
        <v>0.97916666666666663</v>
      </c>
      <c r="B122" s="160"/>
      <c r="C122" s="160"/>
      <c r="D122" s="160"/>
      <c r="E122" s="219"/>
      <c r="F122" s="160"/>
      <c r="G122" s="413"/>
      <c r="H122" s="160"/>
      <c r="I122" s="28">
        <v>0.875</v>
      </c>
    </row>
    <row r="123" spans="1:9" ht="17.55" customHeight="1" x14ac:dyDescent="0.3">
      <c r="A123" s="23">
        <v>0</v>
      </c>
      <c r="B123" s="191"/>
      <c r="C123" s="191"/>
      <c r="D123" s="365"/>
      <c r="E123" s="156" t="s">
        <v>316</v>
      </c>
      <c r="F123" s="191"/>
      <c r="H123" s="127"/>
      <c r="I123" s="28">
        <v>0.89583333333333337</v>
      </c>
    </row>
    <row r="124" spans="1:9" ht="17.55" customHeight="1" x14ac:dyDescent="0.3">
      <c r="A124" s="23">
        <v>6.9444444444444441E-3</v>
      </c>
      <c r="D124" s="154"/>
      <c r="E124" s="154"/>
      <c r="H124" s="127"/>
      <c r="I124" s="29"/>
    </row>
    <row r="125" spans="1:9" ht="17.55" customHeight="1" x14ac:dyDescent="0.3">
      <c r="A125" s="23">
        <v>1.0416666666666666E-2</v>
      </c>
      <c r="B125" s="160"/>
      <c r="C125" s="160"/>
      <c r="D125" s="219"/>
      <c r="E125" s="219"/>
      <c r="F125" s="160"/>
      <c r="H125" s="160"/>
      <c r="I125" s="30"/>
    </row>
    <row r="126" spans="1:9" ht="17.55" customHeight="1" x14ac:dyDescent="0.3">
      <c r="A126" s="23">
        <v>1.7361111111111112E-2</v>
      </c>
      <c r="B126" s="219"/>
      <c r="C126" s="135" t="s">
        <v>13</v>
      </c>
      <c r="D126" s="413"/>
      <c r="E126" s="219"/>
      <c r="F126" s="160"/>
      <c r="G126" s="361" t="s">
        <v>132</v>
      </c>
      <c r="H126" s="160"/>
      <c r="I126" s="29"/>
    </row>
    <row r="127" spans="1:9" ht="17.55" customHeight="1" x14ac:dyDescent="0.3">
      <c r="A127" s="23">
        <v>2.0833333333333332E-2</v>
      </c>
      <c r="B127" s="156" t="s">
        <v>13</v>
      </c>
      <c r="D127" s="128"/>
      <c r="E127" s="154"/>
      <c r="F127" s="8"/>
      <c r="H127" s="127"/>
      <c r="I127" s="28">
        <v>0.91666666666666663</v>
      </c>
    </row>
    <row r="128" spans="1:9" ht="17.55" customHeight="1" x14ac:dyDescent="0.3">
      <c r="A128" s="23">
        <v>2.7777777777777776E-2</v>
      </c>
      <c r="B128" s="154"/>
      <c r="D128" s="128"/>
      <c r="E128" s="154"/>
      <c r="H128" s="127"/>
      <c r="I128" s="29"/>
    </row>
    <row r="129" spans="1:9" ht="17.55" customHeight="1" x14ac:dyDescent="0.3">
      <c r="A129" s="23">
        <v>3.4722222222222224E-2</v>
      </c>
      <c r="B129" s="154"/>
      <c r="D129" s="128"/>
      <c r="E129" s="154"/>
      <c r="F129" s="199"/>
      <c r="H129" s="191" t="s">
        <v>105</v>
      </c>
      <c r="I129" s="29"/>
    </row>
    <row r="130" spans="1:9" ht="17.55" customHeight="1" x14ac:dyDescent="0.3">
      <c r="A130" s="41">
        <v>3.8194444444444441E-2</v>
      </c>
      <c r="B130" s="154"/>
      <c r="D130" s="226" t="s">
        <v>316</v>
      </c>
      <c r="E130" s="154"/>
      <c r="F130" s="418" t="s">
        <v>316</v>
      </c>
      <c r="G130" s="140" t="s">
        <v>16</v>
      </c>
      <c r="H130" s="127"/>
      <c r="I130" s="30"/>
    </row>
    <row r="131" spans="1:9" x14ac:dyDescent="0.3">
      <c r="A131" s="23">
        <v>4.1666666666666664E-2</v>
      </c>
      <c r="B131" s="154"/>
      <c r="D131" s="154"/>
      <c r="E131" s="151"/>
      <c r="F131" s="385"/>
      <c r="G131" s="127"/>
      <c r="H131" s="137"/>
      <c r="I131" s="28">
        <v>0.9375</v>
      </c>
    </row>
    <row r="132" spans="1:9" x14ac:dyDescent="0.3">
      <c r="A132" s="27">
        <v>4.5138888888888888E-2</v>
      </c>
      <c r="B132" s="174"/>
      <c r="C132" s="144"/>
      <c r="D132" s="209"/>
      <c r="E132" s="174"/>
      <c r="F132" s="390"/>
      <c r="G132" s="144"/>
      <c r="H132" s="144"/>
      <c r="I132" s="30"/>
    </row>
    <row r="133" spans="1:9" x14ac:dyDescent="0.3">
      <c r="A133" s="27">
        <v>5.6944444444444443E-2</v>
      </c>
      <c r="B133" s="157">
        <f>B93</f>
        <v>965</v>
      </c>
      <c r="C133" s="136">
        <f>C93</f>
        <v>966</v>
      </c>
      <c r="D133" s="209">
        <f>D114</f>
        <v>163</v>
      </c>
      <c r="E133" s="157">
        <f>E114</f>
        <v>164</v>
      </c>
      <c r="F133" s="388">
        <f>F114</f>
        <v>165</v>
      </c>
      <c r="G133" s="144"/>
      <c r="H133" s="144"/>
      <c r="I133" s="29"/>
    </row>
    <row r="134" spans="1:9" x14ac:dyDescent="0.3">
      <c r="A134" s="27">
        <v>5.9027777777777783E-2</v>
      </c>
      <c r="B134" s="156" t="s">
        <v>316</v>
      </c>
      <c r="C134" s="135" t="s">
        <v>316</v>
      </c>
      <c r="D134" s="226" t="s">
        <v>389</v>
      </c>
      <c r="E134" s="135" t="s">
        <v>389</v>
      </c>
      <c r="F134" s="151" t="s">
        <v>389</v>
      </c>
      <c r="G134" s="144"/>
      <c r="H134" s="144"/>
      <c r="I134" s="29"/>
    </row>
    <row r="135" spans="1:9" x14ac:dyDescent="0.3">
      <c r="A135" s="23">
        <v>6.25E-2</v>
      </c>
      <c r="B135" s="154"/>
      <c r="D135" s="154"/>
      <c r="F135" s="154"/>
      <c r="G135" s="127"/>
      <c r="H135" s="127"/>
      <c r="I135" s="28">
        <v>0.95833333333333337</v>
      </c>
    </row>
    <row r="136" spans="1:9" x14ac:dyDescent="0.3">
      <c r="A136" s="23">
        <v>6.9444444444444434E-2</v>
      </c>
      <c r="B136" s="154"/>
      <c r="D136" s="128"/>
      <c r="F136" s="154"/>
      <c r="G136" s="154"/>
      <c r="H136" s="140" t="s">
        <v>180</v>
      </c>
      <c r="I136" s="29"/>
    </row>
    <row r="137" spans="1:9" x14ac:dyDescent="0.3">
      <c r="A137" s="27">
        <v>7.2916666666666671E-2</v>
      </c>
      <c r="B137" s="157">
        <f>B114</f>
        <v>161</v>
      </c>
      <c r="C137" s="136">
        <f>C114</f>
        <v>162</v>
      </c>
      <c r="D137" s="338">
        <f>D101</f>
        <v>23</v>
      </c>
      <c r="E137" s="136">
        <f>E101</f>
        <v>24</v>
      </c>
      <c r="F137" s="157">
        <f>F101</f>
        <v>25</v>
      </c>
      <c r="G137" s="439"/>
      <c r="H137" s="202"/>
      <c r="I137" s="30"/>
    </row>
    <row r="138" spans="1:9" x14ac:dyDescent="0.3">
      <c r="A138" s="27">
        <v>7.9861111111111105E-2</v>
      </c>
      <c r="B138" s="156" t="s">
        <v>389</v>
      </c>
      <c r="C138" s="135" t="s">
        <v>389</v>
      </c>
      <c r="D138" s="375" t="s">
        <v>19</v>
      </c>
      <c r="E138" s="196" t="s">
        <v>19</v>
      </c>
      <c r="F138" s="286" t="s">
        <v>19</v>
      </c>
      <c r="G138" s="439"/>
      <c r="H138" s="202"/>
      <c r="I138" s="29"/>
    </row>
    <row r="139" spans="1:9" x14ac:dyDescent="0.3">
      <c r="A139" s="18">
        <v>8.3333333333333329E-2</v>
      </c>
      <c r="B139" s="154"/>
      <c r="E139" s="128"/>
      <c r="F139" s="154"/>
      <c r="G139" s="154"/>
      <c r="H139" s="127"/>
      <c r="I139" s="28">
        <v>0.97916666666666663</v>
      </c>
    </row>
    <row r="140" spans="1:9" x14ac:dyDescent="0.3">
      <c r="A140" s="27">
        <v>9.375E-2</v>
      </c>
      <c r="B140" s="154"/>
      <c r="D140" s="128"/>
      <c r="F140" s="154"/>
      <c r="G140" s="286"/>
      <c r="H140" s="196"/>
      <c r="I140" s="29"/>
    </row>
    <row r="141" spans="1:9" x14ac:dyDescent="0.3">
      <c r="A141" s="27">
        <v>9.7222222222222224E-2</v>
      </c>
      <c r="B141" s="157">
        <f>B101</f>
        <v>21</v>
      </c>
      <c r="C141" s="144">
        <f>C101</f>
        <v>22</v>
      </c>
      <c r="D141" s="153">
        <f>D97</f>
        <v>642</v>
      </c>
      <c r="E141" s="136">
        <f>E97</f>
        <v>643</v>
      </c>
      <c r="F141" s="157">
        <f>F97</f>
        <v>644</v>
      </c>
      <c r="G141" s="286"/>
      <c r="H141" s="196"/>
      <c r="I141" s="30"/>
    </row>
    <row r="142" spans="1:9" x14ac:dyDescent="0.3">
      <c r="A142" s="27">
        <v>0.10069444444444443</v>
      </c>
      <c r="B142" s="243" t="s">
        <v>19</v>
      </c>
      <c r="C142" s="140" t="s">
        <v>19</v>
      </c>
      <c r="D142" s="140" t="s">
        <v>16</v>
      </c>
      <c r="E142" s="320" t="s">
        <v>16</v>
      </c>
      <c r="F142" s="243" t="s">
        <v>16</v>
      </c>
      <c r="G142" s="286"/>
      <c r="H142" s="196"/>
      <c r="I142" s="29"/>
    </row>
    <row r="143" spans="1:9" ht="15" customHeight="1" x14ac:dyDescent="0.3">
      <c r="A143" s="23">
        <v>0.10416666666666667</v>
      </c>
      <c r="B143" s="154"/>
      <c r="E143" s="128"/>
      <c r="F143" s="154"/>
      <c r="G143" s="286"/>
      <c r="H143" s="196"/>
      <c r="I143" s="28">
        <v>0</v>
      </c>
    </row>
    <row r="144" spans="1:9" x14ac:dyDescent="0.3">
      <c r="A144" s="27">
        <v>0.1111111111111111</v>
      </c>
      <c r="B144" s="157">
        <f>B97</f>
        <v>640</v>
      </c>
      <c r="C144" s="136">
        <f>C97</f>
        <v>641</v>
      </c>
      <c r="E144" s="166"/>
      <c r="F144" s="154"/>
      <c r="G144" s="286"/>
      <c r="H144" s="196"/>
      <c r="I144" s="30"/>
    </row>
    <row r="145" spans="1:9" x14ac:dyDescent="0.3">
      <c r="A145" s="27">
        <v>0.12152777777777778</v>
      </c>
      <c r="B145" s="140" t="s">
        <v>16</v>
      </c>
      <c r="C145" s="140" t="s">
        <v>16</v>
      </c>
      <c r="E145" s="128"/>
      <c r="F145" s="154"/>
      <c r="G145" s="286"/>
      <c r="H145" s="196"/>
      <c r="I145" s="29"/>
    </row>
    <row r="146" spans="1:9" x14ac:dyDescent="0.3">
      <c r="A146" s="42">
        <v>0.125</v>
      </c>
      <c r="E146" s="128"/>
      <c r="F146" s="154"/>
      <c r="G146" s="286"/>
      <c r="H146" s="196"/>
      <c r="I146" s="28">
        <v>2.0833333333333332E-2</v>
      </c>
    </row>
    <row r="147" spans="1:9" x14ac:dyDescent="0.3">
      <c r="A147" s="38">
        <v>0.13194444444444445</v>
      </c>
      <c r="B147" s="8"/>
      <c r="C147" s="8"/>
      <c r="D147" s="8"/>
      <c r="E147" s="10"/>
      <c r="F147" s="157">
        <f>F87</f>
        <v>369</v>
      </c>
      <c r="G147" s="286"/>
      <c r="H147" s="196"/>
      <c r="I147" s="30"/>
    </row>
    <row r="148" spans="1:9" ht="17.55" customHeight="1" x14ac:dyDescent="0.3">
      <c r="A148" s="38">
        <v>0.1388888888888889</v>
      </c>
      <c r="B148" s="136">
        <f>B89</f>
        <v>366</v>
      </c>
      <c r="C148" s="136">
        <f>C89</f>
        <v>367</v>
      </c>
      <c r="D148" s="136">
        <f>D93</f>
        <v>368</v>
      </c>
      <c r="E148" s="166">
        <f>E93</f>
        <v>369</v>
      </c>
      <c r="F148" s="469" t="s">
        <v>350</v>
      </c>
      <c r="G148" s="155"/>
      <c r="H148" s="196"/>
      <c r="I148" s="29"/>
    </row>
    <row r="149" spans="1:9" x14ac:dyDescent="0.3">
      <c r="A149" s="38">
        <v>0.1423611111111111</v>
      </c>
      <c r="B149" s="150" t="s">
        <v>350</v>
      </c>
      <c r="C149" s="141" t="s">
        <v>350</v>
      </c>
      <c r="D149" s="147" t="s">
        <v>350</v>
      </c>
      <c r="E149" s="141" t="s">
        <v>350</v>
      </c>
      <c r="F149" s="385"/>
      <c r="G149" s="224" t="s">
        <v>19</v>
      </c>
      <c r="H149" s="135" t="s">
        <v>13</v>
      </c>
      <c r="I149" s="29"/>
    </row>
    <row r="150" spans="1:9" ht="15" customHeight="1" x14ac:dyDescent="0.3">
      <c r="A150" s="39">
        <v>0.14444444444444446</v>
      </c>
      <c r="B150" s="154"/>
      <c r="E150" s="128"/>
      <c r="F150" s="385"/>
      <c r="G150" s="286"/>
      <c r="H150" s="196"/>
      <c r="I150" s="29"/>
    </row>
    <row r="151" spans="1:9" x14ac:dyDescent="0.3">
      <c r="A151" s="23">
        <v>0.14583333333333334</v>
      </c>
      <c r="B151" s="154"/>
      <c r="E151" s="128"/>
      <c r="F151" s="385"/>
      <c r="G151" s="154"/>
      <c r="H151" s="127"/>
      <c r="I151" s="28">
        <v>4.1666666666666664E-2</v>
      </c>
    </row>
    <row r="152" spans="1:9" x14ac:dyDescent="0.3">
      <c r="A152" s="23">
        <v>0.14930555555555555</v>
      </c>
      <c r="B152" s="154"/>
      <c r="D152" s="129"/>
      <c r="E152" s="128"/>
      <c r="F152" s="385"/>
      <c r="G152" s="224"/>
      <c r="H152" s="137"/>
      <c r="I152" s="29"/>
    </row>
    <row r="153" spans="1:9" x14ac:dyDescent="0.3">
      <c r="A153" s="27">
        <v>0.15972222222222224</v>
      </c>
      <c r="B153" s="157">
        <f>B81</f>
        <v>71</v>
      </c>
      <c r="C153" s="136">
        <f>C81</f>
        <v>72</v>
      </c>
      <c r="D153" s="136">
        <f>D81</f>
        <v>73</v>
      </c>
      <c r="E153" s="136">
        <f>E81</f>
        <v>74</v>
      </c>
      <c r="F153" s="388">
        <f>F81</f>
        <v>75</v>
      </c>
      <c r="G153" s="224"/>
      <c r="H153" s="137"/>
      <c r="I153" s="30"/>
    </row>
    <row r="154" spans="1:9" x14ac:dyDescent="0.3">
      <c r="A154" s="27">
        <v>0.16319444444444445</v>
      </c>
      <c r="B154" s="135" t="s">
        <v>348</v>
      </c>
      <c r="C154" s="137" t="s">
        <v>348</v>
      </c>
      <c r="D154" s="137" t="s">
        <v>348</v>
      </c>
      <c r="E154" s="137" t="s">
        <v>348</v>
      </c>
      <c r="F154" s="151" t="s">
        <v>348</v>
      </c>
      <c r="G154" s="224"/>
      <c r="H154" s="137"/>
      <c r="I154" s="29"/>
    </row>
    <row r="155" spans="1:9" x14ac:dyDescent="0.3">
      <c r="A155" s="23">
        <v>0.16666666666666666</v>
      </c>
      <c r="C155" s="128"/>
      <c r="E155" s="128"/>
      <c r="F155" s="154"/>
      <c r="G155" s="224"/>
      <c r="H155" s="137"/>
      <c r="I155" s="28">
        <v>6.25E-2</v>
      </c>
    </row>
    <row r="156" spans="1:9" x14ac:dyDescent="0.3">
      <c r="A156" s="27">
        <v>0.17708333333333334</v>
      </c>
      <c r="B156" s="136">
        <f>B105</f>
        <v>82</v>
      </c>
      <c r="C156" s="136">
        <f>C105</f>
        <v>83</v>
      </c>
      <c r="D156" s="136">
        <f>D105</f>
        <v>84</v>
      </c>
      <c r="E156" s="136">
        <f>E105</f>
        <v>85</v>
      </c>
      <c r="F156" s="157">
        <f>F105</f>
        <v>86</v>
      </c>
      <c r="G156" s="224"/>
      <c r="H156" s="142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44" t="s">
        <v>190</v>
      </c>
      <c r="E157" s="144" t="s">
        <v>190</v>
      </c>
      <c r="F157" s="174" t="s">
        <v>190</v>
      </c>
      <c r="G157" s="135" t="s">
        <v>348</v>
      </c>
      <c r="H157" s="134" t="s">
        <v>350</v>
      </c>
      <c r="I157" s="30"/>
    </row>
    <row r="158" spans="1:9" x14ac:dyDescent="0.3">
      <c r="A158" s="23">
        <v>0.1875</v>
      </c>
      <c r="C158" s="128"/>
      <c r="E158" s="128"/>
      <c r="F158" s="154"/>
      <c r="G158" s="127"/>
      <c r="H158" s="127"/>
      <c r="I158" s="28">
        <v>8.3333333333333329E-2</v>
      </c>
    </row>
    <row r="159" spans="1:9" x14ac:dyDescent="0.3">
      <c r="A159" s="23">
        <v>0.19444444444444445</v>
      </c>
      <c r="B159" s="136">
        <f>B85</f>
        <v>241</v>
      </c>
      <c r="C159" s="136">
        <f>C85</f>
        <v>242</v>
      </c>
      <c r="D159" s="136">
        <f>D85</f>
        <v>243</v>
      </c>
      <c r="E159" s="136">
        <f>E85</f>
        <v>244</v>
      </c>
      <c r="F159" s="157">
        <f>F85</f>
        <v>245</v>
      </c>
      <c r="G159" s="137"/>
      <c r="H159" s="470"/>
      <c r="I159" s="29"/>
    </row>
    <row r="160" spans="1:9" x14ac:dyDescent="0.3">
      <c r="A160" s="27">
        <v>0.20486111111111113</v>
      </c>
      <c r="B160" s="243" t="s">
        <v>19</v>
      </c>
      <c r="C160" s="140" t="s">
        <v>19</v>
      </c>
      <c r="D160" s="140" t="s">
        <v>19</v>
      </c>
      <c r="E160" s="140" t="s">
        <v>19</v>
      </c>
      <c r="F160" s="243" t="s">
        <v>19</v>
      </c>
      <c r="G160" s="137"/>
      <c r="H160" s="470"/>
      <c r="I160" s="43"/>
    </row>
    <row r="161" spans="1:9" x14ac:dyDescent="0.3">
      <c r="A161" s="16">
        <v>0.20833333333333334</v>
      </c>
      <c r="B161" s="128"/>
      <c r="E161" s="128"/>
      <c r="F161" s="154"/>
      <c r="G161" s="137"/>
      <c r="H161" s="470"/>
      <c r="I161" s="28">
        <v>0.10416666666666667</v>
      </c>
    </row>
    <row r="162" spans="1:9" x14ac:dyDescent="0.3">
      <c r="A162" s="16">
        <v>0.21527777777777779</v>
      </c>
      <c r="B162" s="286">
        <f>B97</f>
        <v>640</v>
      </c>
      <c r="C162" s="200">
        <f>C97</f>
        <v>641</v>
      </c>
      <c r="D162" s="196">
        <f>D97</f>
        <v>642</v>
      </c>
      <c r="E162" s="196">
        <f>E97</f>
        <v>643</v>
      </c>
      <c r="F162" s="286">
        <f>F97</f>
        <v>644</v>
      </c>
      <c r="G162" s="137"/>
      <c r="H162" s="470"/>
      <c r="I162" s="29"/>
    </row>
    <row r="163" spans="1:9" ht="16.05" customHeight="1" x14ac:dyDescent="0.3">
      <c r="A163" s="16">
        <v>0.22569444444444445</v>
      </c>
      <c r="B163" s="150" t="s">
        <v>180</v>
      </c>
      <c r="C163" s="141" t="s">
        <v>180</v>
      </c>
      <c r="D163" s="141" t="s">
        <v>180</v>
      </c>
      <c r="E163" s="141" t="s">
        <v>180</v>
      </c>
      <c r="F163" s="150" t="s">
        <v>180</v>
      </c>
      <c r="G163" s="137"/>
      <c r="H163" s="470"/>
      <c r="I163" s="32"/>
    </row>
    <row r="164" spans="1:9" x14ac:dyDescent="0.3">
      <c r="A164" s="16">
        <v>0.22916666666666666</v>
      </c>
      <c r="B164" s="128"/>
      <c r="E164" s="128"/>
      <c r="F164" s="154"/>
      <c r="G164" s="137"/>
      <c r="H164" s="470"/>
      <c r="I164" s="28">
        <v>0.125</v>
      </c>
    </row>
    <row r="165" spans="1:9" x14ac:dyDescent="0.3">
      <c r="A165" s="16">
        <v>0.24305555555555555</v>
      </c>
      <c r="B165" s="439"/>
      <c r="C165" s="202"/>
      <c r="D165" s="242"/>
      <c r="E165" s="137"/>
      <c r="F165" s="151"/>
      <c r="G165" s="137"/>
      <c r="H165" s="470"/>
      <c r="I165" s="29"/>
    </row>
    <row r="166" spans="1:9" x14ac:dyDescent="0.3">
      <c r="A166" s="37"/>
      <c r="B166" s="155">
        <f>B109</f>
        <v>182</v>
      </c>
      <c r="C166" s="200">
        <f>C109</f>
        <v>183</v>
      </c>
      <c r="D166" s="200">
        <f>D109</f>
        <v>184</v>
      </c>
      <c r="E166" s="200">
        <f>E109</f>
        <v>185</v>
      </c>
      <c r="F166" s="155">
        <f>F109</f>
        <v>186</v>
      </c>
      <c r="G166" s="142"/>
      <c r="H166" s="471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D694-5FCB-4693-BE90-651BB64BB8B6}">
  <dimension ref="A1:M720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45481</v>
      </c>
      <c r="C4" s="130">
        <f>+B4+1</f>
        <v>45482</v>
      </c>
      <c r="D4" s="130">
        <f>C4+1</f>
        <v>45483</v>
      </c>
      <c r="E4" s="130">
        <f>D4+1</f>
        <v>45484</v>
      </c>
      <c r="F4" s="130">
        <f>E4+1</f>
        <v>45485</v>
      </c>
      <c r="G4" s="131">
        <f>F4+1</f>
        <v>45486</v>
      </c>
      <c r="H4" s="130">
        <f>G4+1</f>
        <v>45487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387</v>
      </c>
      <c r="H6" s="512" t="s">
        <v>190</v>
      </c>
      <c r="I6" s="17">
        <v>0.14583333333333334</v>
      </c>
    </row>
    <row r="7" spans="1:9" x14ac:dyDescent="0.3">
      <c r="A7" s="18"/>
      <c r="B7" s="136">
        <f>B103-1</f>
        <v>86</v>
      </c>
      <c r="C7" s="136">
        <f>C103-1</f>
        <v>87</v>
      </c>
      <c r="D7" s="136">
        <f>D103-1</f>
        <v>88</v>
      </c>
      <c r="E7" s="136">
        <f>E103-1</f>
        <v>89</v>
      </c>
      <c r="F7" s="136">
        <f>F103-1</f>
        <v>90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28"/>
      <c r="H8" s="513"/>
      <c r="I8" s="22"/>
    </row>
    <row r="9" spans="1:9" x14ac:dyDescent="0.3">
      <c r="A9" s="23">
        <v>0.27083333333333331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B95-1</f>
        <v>646</v>
      </c>
      <c r="C10" s="136">
        <f>C95-1</f>
        <v>647</v>
      </c>
      <c r="D10" s="136">
        <f>D95-1</f>
        <v>648</v>
      </c>
      <c r="E10" s="144">
        <f>E95-1</f>
        <v>649</v>
      </c>
      <c r="F10" s="136">
        <f>F95-1</f>
        <v>650</v>
      </c>
      <c r="G10" s="529"/>
      <c r="H10" s="513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56" t="s">
        <v>13</v>
      </c>
      <c r="E11" s="156" t="s">
        <v>13</v>
      </c>
      <c r="F11" s="135" t="s">
        <v>13</v>
      </c>
      <c r="G11" s="527" t="s">
        <v>16</v>
      </c>
      <c r="H11" s="513"/>
      <c r="I11" s="20"/>
    </row>
    <row r="12" spans="1:9" x14ac:dyDescent="0.3">
      <c r="A12" s="23">
        <v>0.28958333333333336</v>
      </c>
      <c r="G12" s="528"/>
      <c r="H12" s="514"/>
      <c r="I12" s="22"/>
    </row>
    <row r="13" spans="1:9" x14ac:dyDescent="0.3">
      <c r="A13" s="24">
        <v>0.29166666666666669</v>
      </c>
      <c r="G13" s="528"/>
      <c r="H13" s="512" t="s">
        <v>180</v>
      </c>
      <c r="I13" s="17">
        <v>0.1875</v>
      </c>
    </row>
    <row r="14" spans="1:9" x14ac:dyDescent="0.3">
      <c r="A14" s="24"/>
      <c r="B14" s="136">
        <f>C91-1</f>
        <v>966</v>
      </c>
      <c r="C14" s="136">
        <f>C91-1</f>
        <v>966</v>
      </c>
      <c r="D14" s="157">
        <f>D91-1</f>
        <v>967</v>
      </c>
      <c r="E14" s="157">
        <f>E91-1</f>
        <v>968</v>
      </c>
      <c r="F14" s="136">
        <f>F91-1</f>
        <v>969</v>
      </c>
      <c r="G14" s="528"/>
      <c r="H14" s="513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528"/>
      <c r="H15" s="513"/>
      <c r="I15" s="22"/>
    </row>
    <row r="16" spans="1:9" ht="15.45" customHeight="1" x14ac:dyDescent="0.3">
      <c r="A16" s="27">
        <v>0.3125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B112-1</f>
        <v>165</v>
      </c>
      <c r="C18" s="136">
        <f>C112-1</f>
        <v>166</v>
      </c>
      <c r="D18" s="136">
        <f>D112-1</f>
        <v>167</v>
      </c>
      <c r="E18" s="136">
        <f>E112-1</f>
        <v>168</v>
      </c>
      <c r="F18" s="136">
        <f>F112-1</f>
        <v>169</v>
      </c>
      <c r="G18" s="528"/>
      <c r="H18" s="513"/>
      <c r="I18" s="22"/>
    </row>
    <row r="19" spans="1:9" x14ac:dyDescent="0.3">
      <c r="A19" s="27">
        <v>0.3298611111111111</v>
      </c>
      <c r="B19" s="140" t="s">
        <v>389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528"/>
      <c r="H19" s="513"/>
      <c r="I19" s="20"/>
    </row>
    <row r="20" spans="1:9" x14ac:dyDescent="0.3">
      <c r="A20" s="16">
        <v>0.33333333333333331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B21" s="136">
        <f>B99-1</f>
        <v>25</v>
      </c>
      <c r="C21" s="136">
        <f>C99-1</f>
        <v>26</v>
      </c>
      <c r="D21" s="136">
        <f>D99-1</f>
        <v>27</v>
      </c>
      <c r="E21" s="136">
        <f>E99-1</f>
        <v>28</v>
      </c>
      <c r="F21" s="136">
        <f>F99-1</f>
        <v>29</v>
      </c>
      <c r="G21" s="528"/>
      <c r="H21" s="513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528"/>
      <c r="H22" s="513"/>
      <c r="I22" s="30"/>
    </row>
    <row r="23" spans="1:9" x14ac:dyDescent="0.3">
      <c r="A23" s="27">
        <v>0.3520833333333333</v>
      </c>
      <c r="G23" s="528"/>
      <c r="H23" s="514"/>
      <c r="I23" s="29"/>
    </row>
    <row r="24" spans="1:9" x14ac:dyDescent="0.3">
      <c r="A24" s="16">
        <v>0.35416666666666669</v>
      </c>
      <c r="G24" s="529"/>
      <c r="H24" s="518" t="s">
        <v>19</v>
      </c>
      <c r="I24" s="28">
        <v>0.25</v>
      </c>
    </row>
    <row r="25" spans="1:9" x14ac:dyDescent="0.3">
      <c r="A25" s="16">
        <v>0.3576388888888889</v>
      </c>
      <c r="D25" s="136">
        <f>D87-1</f>
        <v>374</v>
      </c>
      <c r="E25" s="136">
        <f>E87-1</f>
        <v>375</v>
      </c>
      <c r="F25" s="136">
        <f>F87-1</f>
        <v>376</v>
      </c>
      <c r="G25" s="521" t="s">
        <v>13</v>
      </c>
      <c r="H25" s="519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139" t="s">
        <v>19</v>
      </c>
      <c r="G26" s="522"/>
      <c r="H26" s="519"/>
      <c r="I26" s="30"/>
    </row>
    <row r="27" spans="1:9" x14ac:dyDescent="0.3">
      <c r="A27" s="18">
        <v>0.37361111111111112</v>
      </c>
      <c r="G27" s="522"/>
      <c r="H27" s="519"/>
      <c r="I27" s="29"/>
    </row>
    <row r="28" spans="1:9" ht="15.6" customHeight="1" x14ac:dyDescent="0.3">
      <c r="A28" s="16">
        <v>0.375</v>
      </c>
      <c r="B28" s="136">
        <f>B90-1</f>
        <v>372</v>
      </c>
      <c r="C28" s="136">
        <f>C87-1</f>
        <v>373</v>
      </c>
      <c r="D28" s="144">
        <f>D95-1</f>
        <v>648</v>
      </c>
      <c r="E28" s="144">
        <f>E95-1</f>
        <v>649</v>
      </c>
      <c r="F28" s="144">
        <f>F95-1</f>
        <v>650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9" t="s">
        <v>19</v>
      </c>
      <c r="C29" s="310" t="s">
        <v>19</v>
      </c>
      <c r="D29" s="135" t="s">
        <v>13</v>
      </c>
      <c r="E29" s="226" t="s">
        <v>13</v>
      </c>
      <c r="F29" s="135" t="s">
        <v>13</v>
      </c>
      <c r="G29" s="522"/>
      <c r="H29" s="519"/>
      <c r="I29" s="30"/>
    </row>
    <row r="30" spans="1:9" ht="15.6" customHeight="1" x14ac:dyDescent="0.3">
      <c r="A30" s="23">
        <v>0.39583333333333331</v>
      </c>
      <c r="C30" s="154"/>
      <c r="E30" s="128"/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136">
        <f>B95-1</f>
        <v>646</v>
      </c>
      <c r="C31" s="136">
        <f>C95-1</f>
        <v>647</v>
      </c>
      <c r="D31" s="136">
        <f>D91-1</f>
        <v>967</v>
      </c>
      <c r="E31" s="338">
        <f>E91-1</f>
        <v>968</v>
      </c>
      <c r="F31" s="136">
        <f>F33-1</f>
        <v>189</v>
      </c>
      <c r="G31" s="522"/>
      <c r="H31" s="520"/>
      <c r="I31" s="30"/>
    </row>
    <row r="32" spans="1:9" x14ac:dyDescent="0.3">
      <c r="A32" s="23">
        <v>0.41319444444444442</v>
      </c>
      <c r="B32" s="141" t="s">
        <v>180</v>
      </c>
      <c r="C32" s="141" t="s">
        <v>180</v>
      </c>
      <c r="D32" s="141" t="s">
        <v>180</v>
      </c>
      <c r="E32" s="141" t="s">
        <v>180</v>
      </c>
      <c r="F32" s="141" t="s">
        <v>180</v>
      </c>
      <c r="G32" s="523"/>
      <c r="H32" s="512" t="s">
        <v>16</v>
      </c>
      <c r="I32" s="29"/>
    </row>
    <row r="33" spans="1:9" x14ac:dyDescent="0.3">
      <c r="A33" s="16">
        <v>0.41666666666666669</v>
      </c>
      <c r="B33" s="136">
        <f>B107-1</f>
        <v>186</v>
      </c>
      <c r="C33" s="136">
        <f>C107-1</f>
        <v>187</v>
      </c>
      <c r="D33" s="136">
        <f>D107-1</f>
        <v>188</v>
      </c>
      <c r="E33" s="136">
        <f>E107-1</f>
        <v>189</v>
      </c>
      <c r="F33" s="136">
        <f>F107-1</f>
        <v>190</v>
      </c>
      <c r="G33" s="521" t="s">
        <v>348</v>
      </c>
      <c r="H33" s="513"/>
      <c r="I33" s="28">
        <v>0.3125</v>
      </c>
    </row>
    <row r="34" spans="1:9" x14ac:dyDescent="0.3">
      <c r="A34" s="16">
        <v>0.43402777777777773</v>
      </c>
      <c r="B34" s="135" t="s">
        <v>350</v>
      </c>
      <c r="C34" s="135" t="s">
        <v>350</v>
      </c>
      <c r="D34" s="135" t="s">
        <v>350</v>
      </c>
      <c r="E34" s="135" t="s">
        <v>350</v>
      </c>
      <c r="F34" s="135" t="s">
        <v>350</v>
      </c>
      <c r="G34" s="522"/>
      <c r="H34" s="513"/>
      <c r="I34" s="28"/>
    </row>
    <row r="35" spans="1:9" x14ac:dyDescent="0.3">
      <c r="A35" s="16">
        <v>0.43611111111111112</v>
      </c>
      <c r="G35" s="522"/>
      <c r="H35" s="513"/>
      <c r="I35" s="28"/>
    </row>
    <row r="36" spans="1:9" x14ac:dyDescent="0.3">
      <c r="A36" s="23">
        <v>0.4375</v>
      </c>
      <c r="B36" s="136">
        <f>B79-1</f>
        <v>77</v>
      </c>
      <c r="C36" s="136">
        <f>C79-1</f>
        <v>78</v>
      </c>
      <c r="D36" s="136">
        <f>D79-1</f>
        <v>79</v>
      </c>
      <c r="E36" s="136">
        <f>E79-1</f>
        <v>80</v>
      </c>
      <c r="F36" s="136">
        <f>F79-1</f>
        <v>81</v>
      </c>
      <c r="G36" s="523"/>
      <c r="H36" s="514"/>
      <c r="I36" s="28">
        <v>0.33333333333333331</v>
      </c>
    </row>
    <row r="37" spans="1:9" x14ac:dyDescent="0.3">
      <c r="A37" s="23">
        <v>0.4548611111111111</v>
      </c>
      <c r="B37" s="135" t="s">
        <v>348</v>
      </c>
      <c r="C37" s="135" t="s">
        <v>348</v>
      </c>
      <c r="D37" s="135" t="s">
        <v>348</v>
      </c>
      <c r="E37" s="135" t="s">
        <v>348</v>
      </c>
      <c r="F37" s="135" t="s">
        <v>348</v>
      </c>
      <c r="G37" s="518" t="s">
        <v>316</v>
      </c>
      <c r="H37" s="518" t="s">
        <v>389</v>
      </c>
      <c r="I37" s="29"/>
    </row>
    <row r="38" spans="1:9" x14ac:dyDescent="0.3">
      <c r="A38" s="23">
        <v>0.45694444444444443</v>
      </c>
      <c r="G38" s="519"/>
      <c r="H38" s="519"/>
      <c r="I38" s="29"/>
    </row>
    <row r="39" spans="1:9" x14ac:dyDescent="0.3">
      <c r="A39" s="27">
        <v>0.45833333333333331</v>
      </c>
      <c r="B39" s="136">
        <f>B103-1</f>
        <v>86</v>
      </c>
      <c r="C39" s="136">
        <f>C103-1</f>
        <v>87</v>
      </c>
      <c r="D39" s="136">
        <f>D103-1</f>
        <v>88</v>
      </c>
      <c r="E39" s="136">
        <f>E103-1</f>
        <v>89</v>
      </c>
      <c r="F39" s="136">
        <f>F103-1</f>
        <v>90</v>
      </c>
      <c r="G39" s="519"/>
      <c r="H39" s="519"/>
      <c r="I39" s="28">
        <v>0.35416666666666669</v>
      </c>
    </row>
    <row r="40" spans="1:9" x14ac:dyDescent="0.3">
      <c r="A40" s="27">
        <v>0.47569444444444442</v>
      </c>
      <c r="B40" s="139" t="s">
        <v>190</v>
      </c>
      <c r="C40" s="139" t="s">
        <v>190</v>
      </c>
      <c r="D40" s="139" t="s">
        <v>190</v>
      </c>
      <c r="E40" s="139" t="s">
        <v>190</v>
      </c>
      <c r="F40" s="139" t="s">
        <v>190</v>
      </c>
      <c r="G40" s="519"/>
      <c r="H40" s="519"/>
      <c r="I40" s="30"/>
    </row>
    <row r="41" spans="1:9" x14ac:dyDescent="0.3">
      <c r="A41" s="27">
        <v>0.47916666666666669</v>
      </c>
      <c r="B41" s="136">
        <f>B83-1</f>
        <v>247</v>
      </c>
      <c r="C41" s="153">
        <f>C83-1</f>
        <v>248</v>
      </c>
      <c r="D41" s="136">
        <f>D83-1</f>
        <v>249</v>
      </c>
      <c r="E41" s="136">
        <f>E83-1</f>
        <v>250</v>
      </c>
      <c r="F41" s="136">
        <f>F83-1</f>
        <v>251</v>
      </c>
      <c r="G41" s="519"/>
      <c r="H41" s="519"/>
      <c r="I41" s="28">
        <v>0.375</v>
      </c>
    </row>
    <row r="42" spans="1:9" x14ac:dyDescent="0.3">
      <c r="A42" s="27">
        <v>0.49652777777777773</v>
      </c>
      <c r="B42" s="140" t="s">
        <v>316</v>
      </c>
      <c r="C42" s="140" t="s">
        <v>316</v>
      </c>
      <c r="D42" s="140" t="s">
        <v>16</v>
      </c>
      <c r="E42" s="140" t="s">
        <v>16</v>
      </c>
      <c r="F42" s="140" t="s">
        <v>16</v>
      </c>
      <c r="G42" s="519"/>
      <c r="H42" s="520"/>
      <c r="I42" s="30"/>
    </row>
    <row r="43" spans="1:9" x14ac:dyDescent="0.3">
      <c r="A43" s="23">
        <v>0.5</v>
      </c>
      <c r="D43" s="144">
        <f>D87-1</f>
        <v>374</v>
      </c>
      <c r="E43" s="144">
        <f>E87-1</f>
        <v>375</v>
      </c>
      <c r="F43" s="144">
        <f>F87-1</f>
        <v>376</v>
      </c>
      <c r="G43" s="520"/>
      <c r="H43" s="141" t="s">
        <v>386</v>
      </c>
      <c r="I43" s="28">
        <v>0.39583333333333331</v>
      </c>
    </row>
    <row r="44" spans="1:9" x14ac:dyDescent="0.3">
      <c r="A44" s="23">
        <v>0.50347222222222221</v>
      </c>
      <c r="D44" s="144"/>
      <c r="E44" s="174"/>
      <c r="F44" s="144"/>
      <c r="G44" s="141" t="s">
        <v>386</v>
      </c>
      <c r="H44" s="143"/>
      <c r="I44" s="29"/>
    </row>
    <row r="45" spans="1:9" x14ac:dyDescent="0.3">
      <c r="A45" s="27">
        <v>0.51736111111111105</v>
      </c>
      <c r="B45" s="144"/>
      <c r="C45" s="144"/>
      <c r="D45" s="140" t="s">
        <v>316</v>
      </c>
      <c r="E45" s="243" t="s">
        <v>316</v>
      </c>
      <c r="F45" s="140" t="s">
        <v>316</v>
      </c>
      <c r="G45" s="242"/>
      <c r="H45" s="242"/>
      <c r="I45" s="30"/>
    </row>
    <row r="46" spans="1:9" ht="19.05" customHeight="1" x14ac:dyDescent="0.3">
      <c r="A46" s="23">
        <v>0.52083333333333337</v>
      </c>
      <c r="B46" s="142">
        <f>B112-1</f>
        <v>165</v>
      </c>
      <c r="C46" s="142">
        <f>C112-1</f>
        <v>166</v>
      </c>
      <c r="D46" s="142">
        <f>D112-1</f>
        <v>167</v>
      </c>
      <c r="E46" s="142">
        <f>E112-1</f>
        <v>168</v>
      </c>
      <c r="F46" s="142">
        <f>F112-1</f>
        <v>169</v>
      </c>
      <c r="G46" s="242"/>
      <c r="H46" s="242"/>
      <c r="I46" s="28">
        <v>0.41666666666666669</v>
      </c>
    </row>
    <row r="47" spans="1:9" x14ac:dyDescent="0.3">
      <c r="A47" s="27">
        <v>0.53819444444444442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242"/>
      <c r="H47" s="242"/>
      <c r="I47" s="30"/>
    </row>
    <row r="48" spans="1:9" x14ac:dyDescent="0.3">
      <c r="A48" s="23">
        <v>0.54166666666666663</v>
      </c>
      <c r="G48" s="127"/>
      <c r="H48" s="127"/>
      <c r="I48" s="28">
        <v>0.4375</v>
      </c>
    </row>
    <row r="49" spans="1:13" x14ac:dyDescent="0.3">
      <c r="A49" s="27">
        <v>0.55555555555555558</v>
      </c>
      <c r="B49" s="136">
        <f>B99-1</f>
        <v>25</v>
      </c>
      <c r="C49" s="136">
        <f>C99-1</f>
        <v>26</v>
      </c>
      <c r="D49" s="136">
        <f>D99-1</f>
        <v>27</v>
      </c>
      <c r="E49" s="136">
        <f>E99-1</f>
        <v>28</v>
      </c>
      <c r="F49" s="136">
        <f>F99-1</f>
        <v>29</v>
      </c>
      <c r="G49" s="242"/>
      <c r="H49" s="143"/>
      <c r="I49" s="29"/>
    </row>
    <row r="50" spans="1:13" x14ac:dyDescent="0.3">
      <c r="A50" s="27">
        <v>0.55902777777777779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37">
        <f>H115-1</f>
        <v>11</v>
      </c>
      <c r="I50" s="29"/>
    </row>
    <row r="51" spans="1:13" ht="15.6" customHeight="1" x14ac:dyDescent="0.3">
      <c r="A51" s="23">
        <v>0.5625</v>
      </c>
      <c r="G51" s="322"/>
      <c r="H51" s="141" t="s">
        <v>107</v>
      </c>
      <c r="I51" s="28">
        <v>0.45833333333333331</v>
      </c>
    </row>
    <row r="52" spans="1:13" x14ac:dyDescent="0.3">
      <c r="A52" s="23">
        <v>0.56597222222222221</v>
      </c>
      <c r="B52" s="145"/>
      <c r="C52" s="129"/>
      <c r="G52" s="308">
        <f>G115-1</f>
        <v>10</v>
      </c>
      <c r="H52" s="127"/>
      <c r="I52" s="29"/>
    </row>
    <row r="53" spans="1:13" x14ac:dyDescent="0.3">
      <c r="A53" s="23">
        <v>0.5708333333333333</v>
      </c>
      <c r="B53" s="145"/>
      <c r="C53" s="129"/>
      <c r="D53" s="129"/>
      <c r="E53" s="129"/>
      <c r="F53" s="129"/>
      <c r="G53" s="150" t="s">
        <v>107</v>
      </c>
      <c r="H53" s="137"/>
      <c r="I53" s="29"/>
    </row>
    <row r="54" spans="1:13" x14ac:dyDescent="0.3">
      <c r="A54" s="27">
        <v>0.57986111111111105</v>
      </c>
      <c r="B54" s="136">
        <f>B95-1</f>
        <v>646</v>
      </c>
      <c r="C54" s="153">
        <f>C95-1</f>
        <v>647</v>
      </c>
      <c r="D54" s="153">
        <f>D95-1</f>
        <v>648</v>
      </c>
      <c r="E54" s="153">
        <f>E95-1</f>
        <v>649</v>
      </c>
      <c r="F54" s="153">
        <f>F95-1</f>
        <v>650</v>
      </c>
      <c r="G54" s="157">
        <v>1</v>
      </c>
      <c r="H54" s="136">
        <v>2</v>
      </c>
      <c r="I54" s="22"/>
    </row>
    <row r="55" spans="1:13" x14ac:dyDescent="0.3">
      <c r="A55" s="23">
        <v>0.58333333333333337</v>
      </c>
      <c r="B55" s="177" t="s">
        <v>24</v>
      </c>
      <c r="C55" s="158" t="s">
        <v>24</v>
      </c>
      <c r="D55" s="158" t="s">
        <v>24</v>
      </c>
      <c r="E55" s="158" t="s">
        <v>24</v>
      </c>
      <c r="F55" s="158" t="s">
        <v>24</v>
      </c>
      <c r="G55" s="158" t="s">
        <v>24</v>
      </c>
      <c r="H55" s="182" t="s">
        <v>24</v>
      </c>
      <c r="I55" s="29">
        <v>0.47916666666666669</v>
      </c>
    </row>
    <row r="56" spans="1:13" x14ac:dyDescent="0.3">
      <c r="A56" s="23">
        <v>0.58680555555555558</v>
      </c>
      <c r="B56" s="143"/>
      <c r="C56" s="137"/>
      <c r="D56" s="137"/>
      <c r="G56" s="242"/>
      <c r="H56" s="181"/>
      <c r="I56" s="29"/>
    </row>
    <row r="57" spans="1:13" x14ac:dyDescent="0.3">
      <c r="A57" s="23">
        <v>0.60069444444444442</v>
      </c>
      <c r="B57" s="196"/>
      <c r="C57" s="144"/>
      <c r="D57" s="144"/>
      <c r="E57" s="144"/>
      <c r="F57" s="144"/>
      <c r="G57" s="127"/>
      <c r="I57" s="32"/>
    </row>
    <row r="58" spans="1:13" x14ac:dyDescent="0.3">
      <c r="A58" s="27">
        <v>0.60416666666666663</v>
      </c>
      <c r="B58" s="196"/>
      <c r="G58" s="127"/>
      <c r="I58" s="28">
        <v>0.5</v>
      </c>
    </row>
    <row r="59" spans="1:13" x14ac:dyDescent="0.3">
      <c r="A59" s="27">
        <v>0.60763888888888895</v>
      </c>
      <c r="B59" s="196"/>
      <c r="G59" s="127"/>
      <c r="I59" s="29"/>
    </row>
    <row r="60" spans="1:13" ht="46.8" x14ac:dyDescent="0.3">
      <c r="A60" s="18">
        <v>0.625</v>
      </c>
      <c r="B60" s="216" t="s">
        <v>422</v>
      </c>
      <c r="C60" s="176" t="s">
        <v>28</v>
      </c>
      <c r="D60" s="176" t="s">
        <v>125</v>
      </c>
      <c r="E60" s="176" t="s">
        <v>133</v>
      </c>
      <c r="F60" s="176" t="s">
        <v>123</v>
      </c>
      <c r="G60" s="176" t="s">
        <v>135</v>
      </c>
      <c r="H60" s="182" t="s">
        <v>416</v>
      </c>
      <c r="I60" s="28">
        <v>0.52083333333333337</v>
      </c>
    </row>
    <row r="61" spans="1:13" x14ac:dyDescent="0.3">
      <c r="A61" s="23">
        <v>0.64583333333333337</v>
      </c>
      <c r="B61" s="164"/>
      <c r="C61" s="164"/>
      <c r="D61" s="164"/>
      <c r="E61" s="164"/>
      <c r="F61" s="164"/>
      <c r="G61" s="164"/>
      <c r="H61" s="163"/>
      <c r="I61" s="28">
        <v>0.54166666666666663</v>
      </c>
      <c r="J61" s="33"/>
      <c r="M61" s="10" t="s">
        <v>1</v>
      </c>
    </row>
    <row r="62" spans="1:13" ht="16.05" customHeight="1" x14ac:dyDescent="0.3">
      <c r="A62" s="10"/>
      <c r="B62" s="164"/>
      <c r="C62" s="160"/>
      <c r="D62" s="160"/>
      <c r="E62" s="160"/>
      <c r="F62" s="160"/>
      <c r="G62" s="160"/>
      <c r="H62" s="161"/>
      <c r="I62" s="28">
        <v>0.5625</v>
      </c>
    </row>
    <row r="63" spans="1:13" ht="16.05" customHeight="1" x14ac:dyDescent="0.3">
      <c r="A63" s="23">
        <v>0.66666666666666663</v>
      </c>
      <c r="B63" s="164"/>
      <c r="C63" s="413"/>
      <c r="D63" s="160"/>
      <c r="E63" s="161"/>
      <c r="F63" s="160"/>
      <c r="G63" s="219"/>
      <c r="H63" s="141" t="s">
        <v>180</v>
      </c>
      <c r="I63" s="29"/>
    </row>
    <row r="64" spans="1:13" ht="16.05" customHeight="1" x14ac:dyDescent="0.3">
      <c r="A64" s="23">
        <v>0.67361111111111116</v>
      </c>
      <c r="B64" s="164"/>
      <c r="C64" s="413"/>
      <c r="D64" s="141" t="s">
        <v>180</v>
      </c>
      <c r="E64" s="161"/>
      <c r="F64" s="160"/>
      <c r="G64" s="219"/>
      <c r="H64" s="160"/>
      <c r="I64" s="29"/>
    </row>
    <row r="65" spans="1:9" ht="16.05" customHeight="1" x14ac:dyDescent="0.3">
      <c r="A65" s="23">
        <v>0.6791666666666667</v>
      </c>
      <c r="B65" s="141" t="s">
        <v>180</v>
      </c>
      <c r="C65" s="413"/>
      <c r="E65" s="161"/>
      <c r="F65" s="160"/>
      <c r="G65" s="477"/>
      <c r="H65" s="160"/>
      <c r="I65" s="29"/>
    </row>
    <row r="66" spans="1:9" ht="16.05" customHeight="1" x14ac:dyDescent="0.3">
      <c r="A66" s="23">
        <v>0.68055555555555547</v>
      </c>
      <c r="B66" s="143"/>
      <c r="C66" s="413"/>
      <c r="E66" s="161"/>
      <c r="F66" s="219"/>
      <c r="G66" s="150" t="s">
        <v>180</v>
      </c>
      <c r="H66" s="160"/>
      <c r="I66" s="29"/>
    </row>
    <row r="67" spans="1:9" x14ac:dyDescent="0.3">
      <c r="A67" s="27">
        <v>0.68402777777777779</v>
      </c>
      <c r="B67" s="196"/>
      <c r="C67" s="128"/>
      <c r="E67" s="129"/>
      <c r="F67" s="154"/>
      <c r="G67" s="154"/>
      <c r="H67" s="127"/>
      <c r="I67" s="30"/>
    </row>
    <row r="68" spans="1:9" x14ac:dyDescent="0.3">
      <c r="A68" s="23">
        <v>0.6875</v>
      </c>
      <c r="B68" s="196"/>
      <c r="C68" s="128"/>
      <c r="E68" s="141" t="s">
        <v>180</v>
      </c>
      <c r="F68" s="128"/>
      <c r="G68" s="154"/>
      <c r="H68" s="127"/>
      <c r="I68" s="28">
        <v>0.58333333333333337</v>
      </c>
    </row>
    <row r="69" spans="1:9" x14ac:dyDescent="0.3">
      <c r="A69" s="23">
        <v>0.69097222222222221</v>
      </c>
      <c r="B69" s="196"/>
      <c r="C69" s="128"/>
      <c r="F69" s="128"/>
      <c r="G69" s="154"/>
      <c r="H69" s="127"/>
      <c r="I69" s="29"/>
    </row>
    <row r="70" spans="1:9" x14ac:dyDescent="0.3">
      <c r="A70" s="23">
        <v>0.69444444444444453</v>
      </c>
      <c r="B70" s="196"/>
      <c r="C70" s="128"/>
      <c r="F70" s="128"/>
      <c r="G70" s="154"/>
      <c r="H70" s="127"/>
      <c r="I70" s="29"/>
    </row>
    <row r="71" spans="1:9" x14ac:dyDescent="0.3">
      <c r="A71" s="23">
        <v>0.69791666666666663</v>
      </c>
      <c r="B71" s="196"/>
      <c r="C71" s="128"/>
      <c r="F71" s="438" t="s">
        <v>180</v>
      </c>
      <c r="G71" s="154"/>
      <c r="H71" s="127"/>
      <c r="I71" s="29"/>
    </row>
    <row r="72" spans="1:9" x14ac:dyDescent="0.3">
      <c r="A72" s="23">
        <v>0.70138888888888884</v>
      </c>
      <c r="B72" s="196"/>
      <c r="C72" s="150" t="s">
        <v>180</v>
      </c>
      <c r="F72" s="128"/>
      <c r="G72" s="154"/>
      <c r="H72" s="127"/>
      <c r="I72" s="29"/>
    </row>
    <row r="73" spans="1:9" x14ac:dyDescent="0.3">
      <c r="A73" s="23">
        <v>0.70833333333333337</v>
      </c>
      <c r="C73" s="154"/>
      <c r="F73" s="128"/>
      <c r="G73" s="154"/>
      <c r="H73" s="127"/>
      <c r="I73" s="30"/>
    </row>
    <row r="74" spans="1:9" x14ac:dyDescent="0.3">
      <c r="A74" s="23">
        <v>0.71527777777777779</v>
      </c>
      <c r="B74" s="145"/>
      <c r="C74" s="170"/>
      <c r="D74" s="145"/>
      <c r="E74" s="145"/>
      <c r="F74" s="169"/>
      <c r="G74" s="170"/>
      <c r="H74" s="145"/>
      <c r="I74" s="28">
        <v>0.60416666666666663</v>
      </c>
    </row>
    <row r="75" spans="1:9" x14ac:dyDescent="0.3">
      <c r="A75" s="23">
        <v>0.72222222222222221</v>
      </c>
      <c r="B75" s="229">
        <f>B107-1</f>
        <v>186</v>
      </c>
      <c r="C75" s="210">
        <f>C107-1</f>
        <v>187</v>
      </c>
      <c r="D75" s="229">
        <f>D107-1</f>
        <v>188</v>
      </c>
      <c r="E75" s="229">
        <f>E107-1</f>
        <v>189</v>
      </c>
      <c r="F75" s="423">
        <f>F107-1</f>
        <v>190</v>
      </c>
      <c r="G75" s="154"/>
      <c r="H75" s="127"/>
      <c r="I75" s="29"/>
    </row>
    <row r="76" spans="1:9" x14ac:dyDescent="0.3">
      <c r="A76" s="23">
        <v>0.72569444444444453</v>
      </c>
      <c r="B76" s="124" t="s">
        <v>350</v>
      </c>
      <c r="C76" s="124" t="s">
        <v>350</v>
      </c>
      <c r="D76" s="124" t="s">
        <v>350</v>
      </c>
      <c r="E76" s="125" t="s">
        <v>350</v>
      </c>
      <c r="F76" s="464" t="s">
        <v>350</v>
      </c>
      <c r="G76" s="154"/>
      <c r="H76" s="127"/>
      <c r="I76" s="29"/>
    </row>
    <row r="77" spans="1:9" x14ac:dyDescent="0.3">
      <c r="A77" s="23"/>
      <c r="B77" s="144">
        <f>B79-1</f>
        <v>77</v>
      </c>
      <c r="C77" s="136">
        <f>C79-1</f>
        <v>78</v>
      </c>
      <c r="D77" s="136">
        <f>D79-1</f>
        <v>79</v>
      </c>
      <c r="E77" s="338">
        <f>E79-1</f>
        <v>80</v>
      </c>
      <c r="F77" s="157">
        <f>F79-1</f>
        <v>81</v>
      </c>
      <c r="G77" s="210">
        <f>E107</f>
        <v>190</v>
      </c>
      <c r="H77" s="172">
        <f>F107</f>
        <v>191</v>
      </c>
      <c r="I77" s="29"/>
    </row>
    <row r="78" spans="1:9" x14ac:dyDescent="0.3">
      <c r="A78" s="27">
        <v>0.72916666666666663</v>
      </c>
      <c r="B78" s="186" t="s">
        <v>351</v>
      </c>
      <c r="C78" s="293" t="s">
        <v>351</v>
      </c>
      <c r="D78" s="216" t="s">
        <v>351</v>
      </c>
      <c r="E78" s="216" t="s">
        <v>351</v>
      </c>
      <c r="F78" s="216" t="s">
        <v>351</v>
      </c>
      <c r="G78" s="194" t="s">
        <v>351</v>
      </c>
      <c r="H78" s="186" t="s">
        <v>351</v>
      </c>
      <c r="I78" s="28">
        <v>0.625</v>
      </c>
    </row>
    <row r="79" spans="1:9" x14ac:dyDescent="0.3">
      <c r="A79" s="27">
        <v>0.73263888888888884</v>
      </c>
      <c r="B79" s="176">
        <f>'WEEK 27 '!H81+1</f>
        <v>78</v>
      </c>
      <c r="C79" s="319">
        <f>B79+1</f>
        <v>79</v>
      </c>
      <c r="D79" s="236">
        <f>C79+1</f>
        <v>80</v>
      </c>
      <c r="E79" s="236">
        <f>D79+1</f>
        <v>81</v>
      </c>
      <c r="F79" s="236">
        <f>E79+1</f>
        <v>82</v>
      </c>
      <c r="G79" s="236">
        <f>F79+1</f>
        <v>83</v>
      </c>
      <c r="H79" s="176"/>
      <c r="I79" s="29"/>
    </row>
    <row r="80" spans="1:9" x14ac:dyDescent="0.3">
      <c r="A80" s="27">
        <v>0.74652777777777779</v>
      </c>
      <c r="B80" s="139" t="s">
        <v>190</v>
      </c>
      <c r="C80" s="139" t="s">
        <v>190</v>
      </c>
      <c r="D80" s="139" t="s">
        <v>190</v>
      </c>
      <c r="E80" s="139" t="s">
        <v>190</v>
      </c>
      <c r="F80" s="139" t="s">
        <v>190</v>
      </c>
      <c r="G80" s="310" t="s">
        <v>190</v>
      </c>
      <c r="H80" s="164"/>
      <c r="I80" s="29"/>
    </row>
    <row r="81" spans="1:9" x14ac:dyDescent="0.3">
      <c r="A81" s="36"/>
      <c r="B81" s="136">
        <f>B83-1</f>
        <v>247</v>
      </c>
      <c r="C81" s="136">
        <f t="shared" ref="C81:F81" si="0">C83-1</f>
        <v>248</v>
      </c>
      <c r="D81" s="136">
        <f t="shared" si="0"/>
        <v>249</v>
      </c>
      <c r="E81" s="136">
        <f t="shared" si="0"/>
        <v>250</v>
      </c>
      <c r="F81" s="136">
        <f t="shared" si="0"/>
        <v>251</v>
      </c>
      <c r="G81" s="157">
        <f t="shared" ref="G81" si="1">G83-1</f>
        <v>252</v>
      </c>
      <c r="H81" s="185">
        <f>G79+1</f>
        <v>84</v>
      </c>
      <c r="I81" s="30"/>
    </row>
    <row r="82" spans="1:9" x14ac:dyDescent="0.3">
      <c r="A82" s="16">
        <v>0.75</v>
      </c>
      <c r="B82" s="176" t="s">
        <v>191</v>
      </c>
      <c r="C82" s="158" t="s">
        <v>191</v>
      </c>
      <c r="D82" s="158" t="s">
        <v>191</v>
      </c>
      <c r="E82" s="218" t="s">
        <v>191</v>
      </c>
      <c r="F82" s="218" t="s">
        <v>191</v>
      </c>
      <c r="G82" s="218" t="s">
        <v>191</v>
      </c>
      <c r="H82" s="216" t="s">
        <v>351</v>
      </c>
      <c r="I82" s="28">
        <v>0.64583333333333337</v>
      </c>
    </row>
    <row r="83" spans="1:9" x14ac:dyDescent="0.3">
      <c r="A83" s="31"/>
      <c r="B83" s="176">
        <f>'WEEK 27 '!H85+1</f>
        <v>248</v>
      </c>
      <c r="C83" s="176">
        <f>B83+1</f>
        <v>249</v>
      </c>
      <c r="D83" s="176">
        <f>C83+1</f>
        <v>250</v>
      </c>
      <c r="E83" s="236">
        <f>D83+1</f>
        <v>251</v>
      </c>
      <c r="F83" s="236">
        <f t="shared" ref="F83:G83" si="2">E83+1</f>
        <v>252</v>
      </c>
      <c r="G83" s="236">
        <f t="shared" si="2"/>
        <v>253</v>
      </c>
      <c r="H83" s="185">
        <f>H81+1</f>
        <v>85</v>
      </c>
      <c r="I83" s="30"/>
    </row>
    <row r="84" spans="1:9" x14ac:dyDescent="0.3">
      <c r="A84" s="16">
        <v>0.76736111111111116</v>
      </c>
      <c r="B84" s="140" t="s">
        <v>16</v>
      </c>
      <c r="C84" s="233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44">
        <f>B90-1</f>
        <v>372</v>
      </c>
      <c r="C85" s="209">
        <f>B85+1</f>
        <v>373</v>
      </c>
      <c r="D85" s="136">
        <f>C85+1</f>
        <v>374</v>
      </c>
      <c r="E85" s="136">
        <f>D85+1</f>
        <v>375</v>
      </c>
      <c r="F85" s="136">
        <f t="shared" ref="F85:H85" si="3">E85+1</f>
        <v>376</v>
      </c>
      <c r="G85" s="136">
        <f t="shared" si="3"/>
        <v>377</v>
      </c>
      <c r="H85" s="136">
        <f t="shared" si="3"/>
        <v>378</v>
      </c>
      <c r="I85" s="29"/>
    </row>
    <row r="86" spans="1:9" x14ac:dyDescent="0.3">
      <c r="A86" s="27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27"/>
      <c r="B87" s="162"/>
      <c r="C87" s="182">
        <f>B90+1</f>
        <v>374</v>
      </c>
      <c r="D87" s="176">
        <f>C87+1</f>
        <v>375</v>
      </c>
      <c r="E87" s="176">
        <f>D87+1</f>
        <v>376</v>
      </c>
      <c r="F87" s="176">
        <f>F85+1</f>
        <v>377</v>
      </c>
      <c r="G87" s="182">
        <f>G85+1</f>
        <v>378</v>
      </c>
      <c r="H87" s="176">
        <f>G87+1</f>
        <v>379</v>
      </c>
      <c r="I87" s="29"/>
    </row>
    <row r="88" spans="1:9" x14ac:dyDescent="0.3">
      <c r="A88" s="27">
        <v>0.78819444444444453</v>
      </c>
      <c r="B88" s="137"/>
      <c r="C88" s="139" t="s">
        <v>13</v>
      </c>
      <c r="D88" s="139" t="s">
        <v>13</v>
      </c>
      <c r="E88" s="139" t="s">
        <v>13</v>
      </c>
      <c r="F88" s="139" t="s">
        <v>13</v>
      </c>
      <c r="G88" s="139" t="s">
        <v>13</v>
      </c>
      <c r="H88" s="139" t="s">
        <v>13</v>
      </c>
      <c r="I88" s="29"/>
    </row>
    <row r="89" spans="1:9" x14ac:dyDescent="0.3">
      <c r="A89" s="23"/>
      <c r="C89" s="136">
        <f>C91-1</f>
        <v>966</v>
      </c>
      <c r="D89" s="136">
        <f t="shared" ref="D89:F89" si="4">D91-1</f>
        <v>967</v>
      </c>
      <c r="E89" s="136">
        <f t="shared" si="4"/>
        <v>968</v>
      </c>
      <c r="F89" s="136">
        <f t="shared" si="4"/>
        <v>969</v>
      </c>
      <c r="G89" s="136">
        <f>G91-1</f>
        <v>970</v>
      </c>
      <c r="H89" s="136">
        <f>H91-1</f>
        <v>971</v>
      </c>
      <c r="I89" s="30"/>
    </row>
    <row r="90" spans="1:9" x14ac:dyDescent="0.3">
      <c r="A90" s="27">
        <v>0.79166666666666663</v>
      </c>
      <c r="B90" s="185">
        <f>'WEEK 27 '!H92+1</f>
        <v>373</v>
      </c>
      <c r="C90" s="178" t="s">
        <v>37</v>
      </c>
      <c r="D90" s="179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</row>
    <row r="91" spans="1:9" x14ac:dyDescent="0.3">
      <c r="A91" s="27">
        <v>0.80555555555555547</v>
      </c>
      <c r="B91" s="139" t="s">
        <v>19</v>
      </c>
      <c r="C91" s="184">
        <v>967</v>
      </c>
      <c r="D91" s="185">
        <f>C91+1</f>
        <v>968</v>
      </c>
      <c r="E91" s="185">
        <f>D91+1</f>
        <v>969</v>
      </c>
      <c r="F91" s="185">
        <f>E91+1</f>
        <v>970</v>
      </c>
      <c r="G91" s="185">
        <f>F91+1</f>
        <v>971</v>
      </c>
      <c r="H91" s="185">
        <f>G91+1</f>
        <v>972</v>
      </c>
      <c r="I91" s="29"/>
    </row>
    <row r="92" spans="1:9" x14ac:dyDescent="0.3">
      <c r="A92" s="35">
        <v>0.80902777777777779</v>
      </c>
      <c r="C92" s="139" t="s">
        <v>19</v>
      </c>
      <c r="D92" s="475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646</v>
      </c>
      <c r="C93" s="136">
        <f>C95-1</f>
        <v>647</v>
      </c>
      <c r="D93" s="209">
        <f t="shared" ref="D93:F93" si="5">D95-1</f>
        <v>648</v>
      </c>
      <c r="E93" s="136">
        <f t="shared" si="5"/>
        <v>649</v>
      </c>
      <c r="F93" s="136">
        <f t="shared" si="5"/>
        <v>650</v>
      </c>
      <c r="G93" s="136">
        <f>G95-1</f>
        <v>651</v>
      </c>
      <c r="H93" s="136">
        <f>H95-1</f>
        <v>652</v>
      </c>
      <c r="I93" s="29"/>
    </row>
    <row r="94" spans="1:9" x14ac:dyDescent="0.3">
      <c r="A94" s="27">
        <v>0.8125</v>
      </c>
      <c r="B94" s="21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27 '!H97+1</f>
        <v>647</v>
      </c>
      <c r="C95" s="184">
        <f t="shared" ref="C95:H95" si="6">B95+1</f>
        <v>648</v>
      </c>
      <c r="D95" s="215">
        <f t="shared" si="6"/>
        <v>649</v>
      </c>
      <c r="E95" s="185">
        <f t="shared" si="6"/>
        <v>650</v>
      </c>
      <c r="F95" s="185">
        <f t="shared" si="6"/>
        <v>651</v>
      </c>
      <c r="G95" s="185">
        <f t="shared" si="6"/>
        <v>652</v>
      </c>
      <c r="H95" s="185">
        <f t="shared" si="6"/>
        <v>653</v>
      </c>
      <c r="I95" s="29"/>
    </row>
    <row r="96" spans="1:9" x14ac:dyDescent="0.3">
      <c r="A96" s="27">
        <v>0.82986111111111116</v>
      </c>
      <c r="B96" s="139" t="s">
        <v>389</v>
      </c>
      <c r="C96" s="139" t="s">
        <v>389</v>
      </c>
      <c r="D96" s="209" t="s">
        <v>389</v>
      </c>
      <c r="E96" s="139" t="s">
        <v>389</v>
      </c>
      <c r="F96" s="139" t="s">
        <v>389</v>
      </c>
      <c r="G96" s="139" t="s">
        <v>411</v>
      </c>
      <c r="H96" s="139" t="s">
        <v>411</v>
      </c>
      <c r="I96" s="29"/>
    </row>
    <row r="97" spans="1:12" x14ac:dyDescent="0.3">
      <c r="A97" s="36"/>
      <c r="B97" s="136">
        <f>B99-1</f>
        <v>25</v>
      </c>
      <c r="C97" s="136">
        <f>C99-1</f>
        <v>26</v>
      </c>
      <c r="D97" s="209">
        <f>D99-1</f>
        <v>27</v>
      </c>
      <c r="E97" s="136">
        <f>E99-1</f>
        <v>28</v>
      </c>
      <c r="F97" s="136">
        <f>F99-1</f>
        <v>29</v>
      </c>
      <c r="G97" s="136">
        <f>G101-1</f>
        <v>24</v>
      </c>
      <c r="H97" s="136">
        <f>H100-1</f>
        <v>26</v>
      </c>
      <c r="I97" s="30"/>
    </row>
    <row r="98" spans="1:12" x14ac:dyDescent="0.3">
      <c r="A98" s="23">
        <v>0.83333333333333337</v>
      </c>
      <c r="B98" s="158" t="s">
        <v>390</v>
      </c>
      <c r="C98" s="158" t="s">
        <v>390</v>
      </c>
      <c r="D98" s="158" t="s">
        <v>390</v>
      </c>
      <c r="E98" s="158" t="s">
        <v>390</v>
      </c>
      <c r="F98" s="158" t="s">
        <v>390</v>
      </c>
      <c r="G98" s="158" t="s">
        <v>388</v>
      </c>
      <c r="H98" s="158" t="s">
        <v>388</v>
      </c>
      <c r="I98" s="28">
        <v>0.72916666666666663</v>
      </c>
    </row>
    <row r="99" spans="1:12" x14ac:dyDescent="0.3">
      <c r="A99" s="23">
        <v>0.83680555555555547</v>
      </c>
      <c r="B99" s="185">
        <f>'WEEK 27 '!F101+1</f>
        <v>26</v>
      </c>
      <c r="C99" s="185">
        <f t="shared" ref="C99:F99" si="7">B99+1</f>
        <v>27</v>
      </c>
      <c r="D99" s="215">
        <f t="shared" si="7"/>
        <v>28</v>
      </c>
      <c r="E99" s="185">
        <f t="shared" si="7"/>
        <v>29</v>
      </c>
      <c r="F99" s="185">
        <f t="shared" si="7"/>
        <v>30</v>
      </c>
      <c r="G99" s="127"/>
      <c r="H99" s="127"/>
      <c r="I99" s="29"/>
    </row>
    <row r="100" spans="1:12" x14ac:dyDescent="0.3">
      <c r="A100" s="23">
        <v>0.85069444444444453</v>
      </c>
      <c r="B100" s="124" t="s">
        <v>348</v>
      </c>
      <c r="C100" s="124" t="s">
        <v>348</v>
      </c>
      <c r="D100" s="124" t="s">
        <v>348</v>
      </c>
      <c r="E100" s="124" t="s">
        <v>348</v>
      </c>
      <c r="F100" s="126" t="s">
        <v>348</v>
      </c>
      <c r="G100" s="127"/>
      <c r="H100" s="185">
        <f>G105+1</f>
        <v>27</v>
      </c>
      <c r="I100" s="29"/>
    </row>
    <row r="101" spans="1:12" x14ac:dyDescent="0.3">
      <c r="A101" s="23">
        <v>0.85277777777777775</v>
      </c>
      <c r="B101" s="136">
        <f>B103-1</f>
        <v>86</v>
      </c>
      <c r="C101" s="136">
        <f>C103-1</f>
        <v>87</v>
      </c>
      <c r="D101" s="136">
        <f>D103-1</f>
        <v>88</v>
      </c>
      <c r="E101" s="136">
        <f>E103-1</f>
        <v>89</v>
      </c>
      <c r="F101" s="153">
        <f>F103-1</f>
        <v>90</v>
      </c>
      <c r="G101" s="185">
        <f>'WEEK 27 '!H107+1</f>
        <v>25</v>
      </c>
      <c r="H101" s="158" t="s">
        <v>388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58" t="s">
        <v>388</v>
      </c>
      <c r="H102" s="127"/>
      <c r="I102" s="28">
        <v>0.75</v>
      </c>
      <c r="L102" s="21"/>
    </row>
    <row r="103" spans="1:12" x14ac:dyDescent="0.3">
      <c r="A103" s="36"/>
      <c r="B103" s="185">
        <f>'WEEK 27 '!F105+1</f>
        <v>87</v>
      </c>
      <c r="C103" s="185">
        <f>B103+1</f>
        <v>88</v>
      </c>
      <c r="D103" s="185">
        <f t="shared" ref="D103:F103" si="8">C103+1</f>
        <v>89</v>
      </c>
      <c r="E103" s="185">
        <f t="shared" si="8"/>
        <v>90</v>
      </c>
      <c r="F103" s="185">
        <f t="shared" si="8"/>
        <v>91</v>
      </c>
      <c r="G103" s="127"/>
      <c r="H103" s="127"/>
      <c r="I103" s="29"/>
    </row>
    <row r="104" spans="1:12" x14ac:dyDescent="0.3">
      <c r="A104" s="27">
        <v>0.87152777777777779</v>
      </c>
      <c r="B104" s="141" t="s">
        <v>180</v>
      </c>
      <c r="C104" s="141" t="s">
        <v>180</v>
      </c>
      <c r="D104" s="141" t="s">
        <v>180</v>
      </c>
      <c r="E104" s="141" t="s">
        <v>180</v>
      </c>
      <c r="F104" s="359" t="s">
        <v>180</v>
      </c>
      <c r="G104" s="190"/>
      <c r="H104" s="190"/>
      <c r="I104" s="29"/>
    </row>
    <row r="105" spans="1:12" x14ac:dyDescent="0.3">
      <c r="A105" s="36"/>
      <c r="B105" s="136">
        <f>B107-1</f>
        <v>186</v>
      </c>
      <c r="C105" s="136">
        <f>C107-1</f>
        <v>187</v>
      </c>
      <c r="D105" s="136">
        <f>D107-1</f>
        <v>188</v>
      </c>
      <c r="E105" s="136">
        <f>E107-1</f>
        <v>189</v>
      </c>
      <c r="F105" s="209">
        <f>F107-1</f>
        <v>190</v>
      </c>
      <c r="G105" s="185">
        <f>G101+1</f>
        <v>26</v>
      </c>
      <c r="H105" s="185">
        <f>H100+1</f>
        <v>28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385</v>
      </c>
      <c r="H106" s="186" t="s">
        <v>385</v>
      </c>
      <c r="I106" s="28">
        <v>0.77083333333333337</v>
      </c>
    </row>
    <row r="107" spans="1:12" ht="15.6" customHeight="1" x14ac:dyDescent="0.3">
      <c r="A107" s="23"/>
      <c r="B107" s="185">
        <f>'WEEK 27 '!F109+1</f>
        <v>187</v>
      </c>
      <c r="C107" s="185">
        <f>B107+1</f>
        <v>188</v>
      </c>
      <c r="D107" s="185">
        <f t="shared" ref="D107:F107" si="9">C107+1</f>
        <v>189</v>
      </c>
      <c r="E107" s="185">
        <f t="shared" si="9"/>
        <v>190</v>
      </c>
      <c r="F107" s="215">
        <f t="shared" si="9"/>
        <v>191</v>
      </c>
      <c r="G107" s="316"/>
      <c r="H107" s="316"/>
      <c r="I107" s="29"/>
    </row>
    <row r="108" spans="1:12" x14ac:dyDescent="0.3">
      <c r="A108" s="23">
        <v>0.89236111111111116</v>
      </c>
      <c r="B108" s="139" t="s">
        <v>316</v>
      </c>
      <c r="C108" s="139" t="s">
        <v>316</v>
      </c>
      <c r="D108" s="209" t="s">
        <v>316</v>
      </c>
      <c r="E108" s="139" t="s">
        <v>316</v>
      </c>
      <c r="F108" s="209" t="s">
        <v>316</v>
      </c>
      <c r="G108" s="176"/>
      <c r="H108" s="176"/>
      <c r="I108" s="29"/>
    </row>
    <row r="109" spans="1:12" x14ac:dyDescent="0.3">
      <c r="A109" s="23"/>
      <c r="B109" s="136">
        <f>B112-1</f>
        <v>165</v>
      </c>
      <c r="C109" s="136">
        <f t="shared" ref="C109:F109" si="10">C112-1</f>
        <v>166</v>
      </c>
      <c r="D109" s="209">
        <f t="shared" si="10"/>
        <v>167</v>
      </c>
      <c r="E109" s="136">
        <f t="shared" si="10"/>
        <v>168</v>
      </c>
      <c r="F109" s="209">
        <f t="shared" si="10"/>
        <v>169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62">
        <f>'WEEK 27 '!F114+1</f>
        <v>166</v>
      </c>
      <c r="C112" s="189">
        <f t="shared" ref="C112:F112" si="11">B112+1</f>
        <v>167</v>
      </c>
      <c r="D112" s="189">
        <f t="shared" si="11"/>
        <v>168</v>
      </c>
      <c r="E112" s="162">
        <f t="shared" si="11"/>
        <v>169</v>
      </c>
      <c r="F112" s="189">
        <f t="shared" si="11"/>
        <v>170</v>
      </c>
      <c r="G112" s="127"/>
      <c r="H112" s="127"/>
      <c r="I112" s="30"/>
    </row>
    <row r="113" spans="1:9" x14ac:dyDescent="0.3">
      <c r="A113" s="23">
        <v>0.91666666666666663</v>
      </c>
      <c r="B113" s="158" t="s">
        <v>24</v>
      </c>
      <c r="C113" s="158" t="s">
        <v>24</v>
      </c>
      <c r="D113" s="218" t="s">
        <v>24</v>
      </c>
      <c r="E113" s="158" t="s">
        <v>24</v>
      </c>
      <c r="F113" s="159" t="s">
        <v>24</v>
      </c>
      <c r="G113" s="127"/>
      <c r="H113" s="127"/>
      <c r="I113" s="28">
        <v>0.8125</v>
      </c>
    </row>
    <row r="114" spans="1:9" x14ac:dyDescent="0.3">
      <c r="A114" s="38">
        <v>0.93055555555555547</v>
      </c>
      <c r="B114" s="317"/>
      <c r="C114" s="317"/>
      <c r="D114" s="340"/>
      <c r="E114" s="317"/>
      <c r="F114" s="367"/>
      <c r="G114" s="317"/>
      <c r="H114" s="317"/>
      <c r="I114" s="29"/>
    </row>
    <row r="115" spans="1:9" x14ac:dyDescent="0.3">
      <c r="A115" s="39">
        <v>0.93402777777777779</v>
      </c>
      <c r="B115" s="162"/>
      <c r="C115" s="162"/>
      <c r="D115" s="237"/>
      <c r="E115" s="162"/>
      <c r="F115" s="221"/>
      <c r="G115" s="176">
        <f>'WEEK 27 '!H118+1</f>
        <v>11</v>
      </c>
      <c r="H115" s="176">
        <f>G115+1</f>
        <v>12</v>
      </c>
      <c r="I115" s="30"/>
    </row>
    <row r="116" spans="1:9" x14ac:dyDescent="0.3">
      <c r="A116" s="23">
        <v>0.9375</v>
      </c>
      <c r="D116" s="154"/>
      <c r="F116" s="129"/>
      <c r="G116" s="139" t="s">
        <v>107</v>
      </c>
      <c r="H116" s="139" t="s">
        <v>107</v>
      </c>
      <c r="I116" s="28">
        <v>0.83333333333333337</v>
      </c>
    </row>
    <row r="117" spans="1:9" x14ac:dyDescent="0.3">
      <c r="A117" s="23"/>
      <c r="B117" s="176"/>
      <c r="C117" s="176"/>
      <c r="D117" s="236"/>
      <c r="E117" s="176"/>
      <c r="F117" s="182"/>
      <c r="G117" s="176"/>
      <c r="H117" s="176"/>
      <c r="I117" s="28"/>
    </row>
    <row r="118" spans="1:9" x14ac:dyDescent="0.3">
      <c r="A118" s="23"/>
      <c r="B118" s="176"/>
      <c r="C118" s="176"/>
      <c r="D118" s="236"/>
      <c r="E118" s="176"/>
      <c r="F118" s="182"/>
      <c r="G118" s="136">
        <v>3</v>
      </c>
      <c r="H118" s="136" t="s">
        <v>426</v>
      </c>
      <c r="I118" s="28"/>
    </row>
    <row r="119" spans="1:9" x14ac:dyDescent="0.3">
      <c r="A119" s="23">
        <v>0.95833333333333337</v>
      </c>
      <c r="B119" s="176" t="s">
        <v>139</v>
      </c>
      <c r="C119" s="176" t="s">
        <v>100</v>
      </c>
      <c r="D119" s="236" t="s">
        <v>301</v>
      </c>
      <c r="E119" s="176" t="s">
        <v>73</v>
      </c>
      <c r="F119" s="319" t="s">
        <v>325</v>
      </c>
      <c r="G119" s="218" t="s">
        <v>24</v>
      </c>
      <c r="H119" s="158" t="s">
        <v>24</v>
      </c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219"/>
      <c r="E120" s="160"/>
      <c r="F120" s="413"/>
      <c r="G120" s="219"/>
      <c r="H120" s="160"/>
      <c r="I120" s="28">
        <v>0.875</v>
      </c>
    </row>
    <row r="121" spans="1:9" x14ac:dyDescent="0.3">
      <c r="A121" s="23">
        <v>0</v>
      </c>
      <c r="B121" s="191"/>
      <c r="C121" s="191"/>
      <c r="D121" s="365"/>
      <c r="E121" s="191"/>
      <c r="F121" s="361"/>
      <c r="G121" s="154"/>
      <c r="H121" s="127"/>
      <c r="I121" s="28">
        <v>0.89583333333333337</v>
      </c>
    </row>
    <row r="122" spans="1:9" x14ac:dyDescent="0.3">
      <c r="A122" s="23">
        <v>6.9444444444444441E-3</v>
      </c>
      <c r="D122" s="154"/>
      <c r="F122" s="128"/>
      <c r="G122" s="154"/>
      <c r="H122" s="127"/>
      <c r="I122" s="29"/>
    </row>
    <row r="123" spans="1:9" x14ac:dyDescent="0.3">
      <c r="A123" s="23">
        <v>1.0416666666666666E-2</v>
      </c>
      <c r="B123" s="219"/>
      <c r="C123" s="135" t="s">
        <v>316</v>
      </c>
      <c r="D123" s="413"/>
      <c r="E123" s="160"/>
      <c r="F123" s="413"/>
      <c r="G123" s="219"/>
      <c r="H123" s="160"/>
      <c r="I123" s="30"/>
    </row>
    <row r="124" spans="1:9" x14ac:dyDescent="0.3">
      <c r="A124" s="23">
        <v>1.3888888888888888E-2</v>
      </c>
      <c r="B124" s="219"/>
      <c r="C124" s="137"/>
      <c r="D124" s="413"/>
      <c r="E124" s="219"/>
      <c r="F124" s="135" t="s">
        <v>13</v>
      </c>
      <c r="G124" s="413"/>
      <c r="H124" s="191" t="s">
        <v>293</v>
      </c>
      <c r="I124" s="29"/>
    </row>
    <row r="125" spans="1:9" x14ac:dyDescent="0.3">
      <c r="A125" s="23">
        <v>2.0833333333333332E-2</v>
      </c>
      <c r="B125" s="154"/>
      <c r="D125" s="226" t="s">
        <v>13</v>
      </c>
      <c r="E125" s="240"/>
      <c r="H125" s="127"/>
      <c r="I125" s="28">
        <v>0.91666666666666663</v>
      </c>
    </row>
    <row r="126" spans="1:9" x14ac:dyDescent="0.3">
      <c r="A126" s="23">
        <v>2.7777777777777776E-2</v>
      </c>
      <c r="B126" s="154"/>
      <c r="D126" s="128"/>
      <c r="E126" s="151" t="s">
        <v>13</v>
      </c>
      <c r="H126" s="127"/>
      <c r="I126" s="29"/>
    </row>
    <row r="127" spans="1:9" ht="15.6" customHeight="1" x14ac:dyDescent="0.3">
      <c r="A127" s="23">
        <v>3.4722222222222224E-2</v>
      </c>
      <c r="B127" s="156" t="s">
        <v>316</v>
      </c>
      <c r="D127" s="128"/>
      <c r="E127" s="154"/>
      <c r="G127" s="361" t="s">
        <v>343</v>
      </c>
      <c r="H127" s="127"/>
      <c r="I127" s="29"/>
    </row>
    <row r="128" spans="1:9" x14ac:dyDescent="0.3">
      <c r="A128" s="41">
        <v>3.8194444444444441E-2</v>
      </c>
      <c r="B128" s="154"/>
      <c r="D128" s="128"/>
      <c r="E128" s="154"/>
      <c r="H128" s="199"/>
      <c r="I128" s="30"/>
    </row>
    <row r="129" spans="1:9" x14ac:dyDescent="0.3">
      <c r="A129" s="23">
        <v>4.1666666666666664E-2</v>
      </c>
      <c r="B129" s="154"/>
      <c r="D129" s="128"/>
      <c r="E129" s="154"/>
      <c r="G129" s="241"/>
      <c r="H129" s="512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44"/>
      <c r="D130" s="209"/>
      <c r="E130" s="174"/>
      <c r="F130" s="144"/>
      <c r="G130" s="209"/>
      <c r="H130" s="513"/>
      <c r="I130" s="30"/>
    </row>
    <row r="131" spans="1:9" x14ac:dyDescent="0.3">
      <c r="A131" s="27">
        <v>5.6944444444444443E-2</v>
      </c>
      <c r="B131" s="157">
        <f>B112</f>
        <v>166</v>
      </c>
      <c r="C131" s="136">
        <f>C112</f>
        <v>167</v>
      </c>
      <c r="D131" s="209">
        <f>D91</f>
        <v>968</v>
      </c>
      <c r="E131" s="157">
        <f>E91</f>
        <v>969</v>
      </c>
      <c r="F131" s="136">
        <f>F91</f>
        <v>970</v>
      </c>
      <c r="G131" s="209"/>
      <c r="H131" s="513"/>
      <c r="I131" s="29"/>
    </row>
    <row r="132" spans="1:9" x14ac:dyDescent="0.3">
      <c r="A132" s="27">
        <v>5.9027777777777783E-2</v>
      </c>
      <c r="B132" s="135" t="s">
        <v>389</v>
      </c>
      <c r="C132" s="135" t="s">
        <v>389</v>
      </c>
      <c r="D132" s="135" t="s">
        <v>316</v>
      </c>
      <c r="E132" s="137" t="s">
        <v>316</v>
      </c>
      <c r="F132" s="241" t="s">
        <v>316</v>
      </c>
      <c r="G132" s="174"/>
      <c r="H132" s="513"/>
      <c r="I132" s="29"/>
    </row>
    <row r="133" spans="1:9" x14ac:dyDescent="0.3">
      <c r="A133" s="23">
        <v>6.25E-2</v>
      </c>
      <c r="F133" s="128"/>
      <c r="G133" s="512" t="s">
        <v>16</v>
      </c>
      <c r="H133" s="513"/>
      <c r="I133" s="28">
        <v>0.95833333333333337</v>
      </c>
    </row>
    <row r="134" spans="1:9" x14ac:dyDescent="0.3">
      <c r="A134" s="27">
        <v>7.2916666666666671E-2</v>
      </c>
      <c r="B134" s="144">
        <f>B99</f>
        <v>26</v>
      </c>
      <c r="C134" s="136">
        <f>C99</f>
        <v>27</v>
      </c>
      <c r="D134" s="136">
        <f>D112</f>
        <v>168</v>
      </c>
      <c r="E134" s="136">
        <f>E112</f>
        <v>169</v>
      </c>
      <c r="F134" s="338">
        <f>F112</f>
        <v>170</v>
      </c>
      <c r="G134" s="513"/>
      <c r="H134" s="513"/>
      <c r="I134" s="30"/>
    </row>
    <row r="135" spans="1:9" x14ac:dyDescent="0.3">
      <c r="A135" s="27">
        <v>7.9861111111111105E-2</v>
      </c>
      <c r="B135" s="140" t="s">
        <v>19</v>
      </c>
      <c r="C135" s="233" t="s">
        <v>19</v>
      </c>
      <c r="D135" s="135" t="s">
        <v>389</v>
      </c>
      <c r="E135" s="135" t="s">
        <v>389</v>
      </c>
      <c r="F135" s="226" t="s">
        <v>389</v>
      </c>
      <c r="G135" s="513"/>
      <c r="H135" s="513"/>
      <c r="I135" s="29"/>
    </row>
    <row r="136" spans="1:9" x14ac:dyDescent="0.3">
      <c r="A136" s="18">
        <v>8.3333333333333329E-2</v>
      </c>
      <c r="C136" s="128"/>
      <c r="F136" s="128"/>
      <c r="G136" s="513"/>
      <c r="H136" s="513"/>
      <c r="I136" s="28">
        <v>0.97916666666666663</v>
      </c>
    </row>
    <row r="137" spans="1:9" x14ac:dyDescent="0.3">
      <c r="A137" s="27">
        <v>9.375E-2</v>
      </c>
      <c r="C137" s="128"/>
      <c r="F137" s="128"/>
      <c r="G137" s="513"/>
      <c r="H137" s="513"/>
      <c r="I137" s="29"/>
    </row>
    <row r="138" spans="1:9" x14ac:dyDescent="0.3">
      <c r="A138" s="27">
        <v>9.7222222222222224E-2</v>
      </c>
      <c r="B138" s="136">
        <f>B95</f>
        <v>647</v>
      </c>
      <c r="C138" s="338">
        <f>C95</f>
        <v>648</v>
      </c>
      <c r="D138" s="136">
        <f>D99</f>
        <v>28</v>
      </c>
      <c r="E138" s="136">
        <f>E99</f>
        <v>29</v>
      </c>
      <c r="F138" s="338">
        <f>F99</f>
        <v>30</v>
      </c>
      <c r="G138" s="513"/>
      <c r="H138" s="513"/>
      <c r="I138" s="30"/>
    </row>
    <row r="139" spans="1:9" x14ac:dyDescent="0.3">
      <c r="A139" s="27">
        <v>0.10069444444444443</v>
      </c>
      <c r="B139" s="196" t="s">
        <v>16</v>
      </c>
      <c r="C139" s="233" t="s">
        <v>16</v>
      </c>
      <c r="D139" s="140" t="s">
        <v>19</v>
      </c>
      <c r="E139" s="140" t="s">
        <v>19</v>
      </c>
      <c r="F139" s="233" t="s">
        <v>19</v>
      </c>
      <c r="G139" s="513"/>
      <c r="H139" s="513"/>
      <c r="I139" s="29"/>
    </row>
    <row r="140" spans="1:9" x14ac:dyDescent="0.3">
      <c r="A140" s="23">
        <v>0.10416666666666667</v>
      </c>
      <c r="C140" s="128"/>
      <c r="F140" s="128"/>
      <c r="G140" s="513"/>
      <c r="H140" s="513"/>
      <c r="I140" s="28">
        <v>0</v>
      </c>
    </row>
    <row r="141" spans="1:9" x14ac:dyDescent="0.3">
      <c r="A141" s="27">
        <v>0.1111111111111111</v>
      </c>
      <c r="C141" s="128"/>
      <c r="D141" s="136">
        <f>D95</f>
        <v>649</v>
      </c>
      <c r="E141" s="136">
        <f>E95</f>
        <v>650</v>
      </c>
      <c r="F141" s="338">
        <f>F95</f>
        <v>651</v>
      </c>
      <c r="G141" s="513"/>
      <c r="H141" s="513"/>
      <c r="I141" s="30"/>
    </row>
    <row r="142" spans="1:9" x14ac:dyDescent="0.3">
      <c r="A142" s="27">
        <v>0.12152777777777778</v>
      </c>
      <c r="C142" s="129"/>
      <c r="D142" s="233" t="s">
        <v>16</v>
      </c>
      <c r="E142" s="140" t="s">
        <v>16</v>
      </c>
      <c r="F142" s="233" t="s">
        <v>16</v>
      </c>
      <c r="G142" s="513"/>
      <c r="H142" s="513"/>
      <c r="I142" s="29"/>
    </row>
    <row r="143" spans="1:9" x14ac:dyDescent="0.3">
      <c r="A143" s="42">
        <v>0.125</v>
      </c>
      <c r="C143" s="129"/>
      <c r="D143" s="128"/>
      <c r="F143" s="128"/>
      <c r="G143" s="513"/>
      <c r="H143" s="513"/>
      <c r="I143" s="28">
        <v>2.0833333333333332E-2</v>
      </c>
    </row>
    <row r="144" spans="1:9" x14ac:dyDescent="0.3">
      <c r="A144" s="38">
        <v>0.13194444444444445</v>
      </c>
      <c r="B144" s="136">
        <f>B90</f>
        <v>373</v>
      </c>
      <c r="C144" s="144">
        <f>C87</f>
        <v>374</v>
      </c>
      <c r="D144" s="174">
        <f>D87</f>
        <v>375</v>
      </c>
      <c r="E144" s="136">
        <f>E87</f>
        <v>376</v>
      </c>
      <c r="F144" s="209">
        <f>F85</f>
        <v>376</v>
      </c>
      <c r="G144" s="514"/>
      <c r="H144" s="513"/>
      <c r="I144" s="30"/>
    </row>
    <row r="145" spans="1:9" x14ac:dyDescent="0.3">
      <c r="A145" s="38">
        <v>0.1423611111111111</v>
      </c>
      <c r="B145" s="141" t="s">
        <v>350</v>
      </c>
      <c r="C145" s="141" t="s">
        <v>350</v>
      </c>
      <c r="D145" s="150" t="s">
        <v>350</v>
      </c>
      <c r="E145" s="141" t="s">
        <v>350</v>
      </c>
      <c r="F145" s="438" t="s">
        <v>350</v>
      </c>
      <c r="G145" s="518" t="s">
        <v>19</v>
      </c>
      <c r="H145" s="513"/>
      <c r="I145" s="29"/>
    </row>
    <row r="146" spans="1:9" x14ac:dyDescent="0.3">
      <c r="A146" s="39">
        <v>0.14444444444444446</v>
      </c>
      <c r="D146" s="154"/>
      <c r="F146" s="128"/>
      <c r="G146" s="519"/>
      <c r="H146" s="514"/>
      <c r="I146" s="29"/>
    </row>
    <row r="147" spans="1:9" x14ac:dyDescent="0.3">
      <c r="A147" s="23">
        <v>0.14583333333333334</v>
      </c>
      <c r="D147" s="154"/>
      <c r="F147" s="128"/>
      <c r="G147" s="519"/>
      <c r="H147" s="521" t="s">
        <v>13</v>
      </c>
      <c r="I147" s="28">
        <v>4.1666666666666664E-2</v>
      </c>
    </row>
    <row r="148" spans="1:9" x14ac:dyDescent="0.3">
      <c r="A148" s="23">
        <v>0.14930555555555555</v>
      </c>
      <c r="D148" s="128"/>
      <c r="F148" s="128"/>
      <c r="G148" s="519"/>
      <c r="H148" s="522"/>
      <c r="I148" s="29"/>
    </row>
    <row r="149" spans="1:9" x14ac:dyDescent="0.3">
      <c r="A149" s="27">
        <v>0.15972222222222224</v>
      </c>
      <c r="B149" s="136">
        <f>B79</f>
        <v>78</v>
      </c>
      <c r="C149" s="136">
        <f>C79</f>
        <v>79</v>
      </c>
      <c r="D149" s="157">
        <f>D79</f>
        <v>80</v>
      </c>
      <c r="E149" s="136">
        <f>E79</f>
        <v>81</v>
      </c>
      <c r="F149" s="338">
        <f>F79</f>
        <v>82</v>
      </c>
      <c r="G149" s="519"/>
      <c r="H149" s="522"/>
      <c r="I149" s="30"/>
    </row>
    <row r="150" spans="1:9" x14ac:dyDescent="0.3">
      <c r="A150" s="27">
        <v>0.16319444444444445</v>
      </c>
      <c r="B150" s="151" t="s">
        <v>348</v>
      </c>
      <c r="C150" s="135" t="s">
        <v>348</v>
      </c>
      <c r="D150" s="135" t="s">
        <v>348</v>
      </c>
      <c r="E150" s="135" t="s">
        <v>348</v>
      </c>
      <c r="F150" s="241" t="s">
        <v>348</v>
      </c>
      <c r="G150" s="519"/>
      <c r="H150" s="522"/>
      <c r="I150" s="29"/>
    </row>
    <row r="151" spans="1:9" x14ac:dyDescent="0.3">
      <c r="A151" s="23">
        <v>0.16666666666666666</v>
      </c>
      <c r="B151" s="128"/>
      <c r="F151" s="128"/>
      <c r="G151" s="519"/>
      <c r="H151" s="522"/>
      <c r="I151" s="28">
        <v>6.25E-2</v>
      </c>
    </row>
    <row r="152" spans="1:9" x14ac:dyDescent="0.3">
      <c r="A152" s="27">
        <v>0.17708333333333334</v>
      </c>
      <c r="B152" s="157">
        <f>B103</f>
        <v>87</v>
      </c>
      <c r="C152" s="136">
        <f>C103</f>
        <v>88</v>
      </c>
      <c r="D152" s="136">
        <f>D103</f>
        <v>89</v>
      </c>
      <c r="E152" s="136">
        <f>E103</f>
        <v>90</v>
      </c>
      <c r="F152" s="338">
        <f>F103</f>
        <v>91</v>
      </c>
      <c r="G152" s="519"/>
      <c r="H152" s="522"/>
      <c r="I152" s="29"/>
    </row>
    <row r="153" spans="1:9" x14ac:dyDescent="0.3">
      <c r="A153" s="39">
        <v>0.18402777777777779</v>
      </c>
      <c r="B153" s="139" t="s">
        <v>190</v>
      </c>
      <c r="C153" s="309" t="s">
        <v>190</v>
      </c>
      <c r="D153" s="139" t="s">
        <v>190</v>
      </c>
      <c r="E153" s="139" t="s">
        <v>190</v>
      </c>
      <c r="F153" s="310" t="s">
        <v>190</v>
      </c>
      <c r="G153" s="520"/>
      <c r="H153" s="523"/>
      <c r="I153" s="30"/>
    </row>
    <row r="154" spans="1:9" x14ac:dyDescent="0.3">
      <c r="A154" s="23">
        <v>0.1875</v>
      </c>
      <c r="C154" s="128"/>
      <c r="G154" s="521" t="s">
        <v>348</v>
      </c>
      <c r="H154" s="527" t="s">
        <v>350</v>
      </c>
      <c r="I154" s="28">
        <v>8.3333333333333329E-2</v>
      </c>
    </row>
    <row r="155" spans="1:9" ht="16.05" customHeight="1" x14ac:dyDescent="0.3">
      <c r="A155" s="23">
        <v>0.19444444444444445</v>
      </c>
      <c r="B155" s="136">
        <f>B83</f>
        <v>248</v>
      </c>
      <c r="C155" s="153">
        <f>C83</f>
        <v>249</v>
      </c>
      <c r="D155" s="136">
        <f>D83</f>
        <v>250</v>
      </c>
      <c r="E155" s="136">
        <f>E83</f>
        <v>251</v>
      </c>
      <c r="F155" s="136">
        <f>F83</f>
        <v>252</v>
      </c>
      <c r="G155" s="522"/>
      <c r="H155" s="528"/>
      <c r="I155" s="29"/>
    </row>
    <row r="156" spans="1:9" x14ac:dyDescent="0.3">
      <c r="A156" s="27">
        <v>0.20486111111111113</v>
      </c>
      <c r="B156" s="243" t="s">
        <v>19</v>
      </c>
      <c r="C156" s="140" t="s">
        <v>19</v>
      </c>
      <c r="D156" s="233" t="s">
        <v>19</v>
      </c>
      <c r="E156" s="140" t="s">
        <v>19</v>
      </c>
      <c r="F156" s="201" t="s">
        <v>19</v>
      </c>
      <c r="G156" s="522"/>
      <c r="H156" s="528"/>
      <c r="I156" s="43"/>
    </row>
    <row r="157" spans="1:9" x14ac:dyDescent="0.3">
      <c r="A157" s="16">
        <v>0.20833333333333334</v>
      </c>
      <c r="B157" s="128"/>
      <c r="D157" s="128"/>
      <c r="F157" s="128"/>
      <c r="G157" s="522"/>
      <c r="H157" s="528"/>
      <c r="I157" s="28">
        <v>0.10416666666666667</v>
      </c>
    </row>
    <row r="158" spans="1:9" x14ac:dyDescent="0.3">
      <c r="A158" s="16">
        <v>0.21527777777777779</v>
      </c>
      <c r="B158" s="286">
        <f>B95</f>
        <v>647</v>
      </c>
      <c r="C158" s="200">
        <f>C95</f>
        <v>648</v>
      </c>
      <c r="D158" s="375">
        <f>D95</f>
        <v>649</v>
      </c>
      <c r="E158" s="200">
        <f>E95</f>
        <v>650</v>
      </c>
      <c r="F158" s="320">
        <f>F95</f>
        <v>651</v>
      </c>
      <c r="G158" s="522"/>
      <c r="H158" s="528"/>
      <c r="I158" s="29"/>
    </row>
    <row r="159" spans="1:9" x14ac:dyDescent="0.3">
      <c r="A159" s="16">
        <v>0.22569444444444445</v>
      </c>
      <c r="B159" s="150" t="s">
        <v>180</v>
      </c>
      <c r="C159" s="141" t="s">
        <v>180</v>
      </c>
      <c r="D159" s="438" t="s">
        <v>180</v>
      </c>
      <c r="E159" s="141" t="s">
        <v>180</v>
      </c>
      <c r="F159" s="147" t="s">
        <v>180</v>
      </c>
      <c r="G159" s="522"/>
      <c r="H159" s="528"/>
      <c r="I159" s="32"/>
    </row>
    <row r="160" spans="1:9" x14ac:dyDescent="0.3">
      <c r="A160" s="16">
        <v>0.22916666666666666</v>
      </c>
      <c r="B160" s="128"/>
      <c r="D160" s="128"/>
      <c r="F160" s="128"/>
      <c r="G160" s="522"/>
      <c r="H160" s="528"/>
      <c r="I160" s="28">
        <v>0.125</v>
      </c>
    </row>
    <row r="161" spans="1:9" x14ac:dyDescent="0.3">
      <c r="A161" s="16">
        <v>0.24305555555555555</v>
      </c>
      <c r="B161" s="439"/>
      <c r="C161" s="202"/>
      <c r="D161" s="360"/>
      <c r="E161" s="137"/>
      <c r="F161" s="181"/>
      <c r="G161" s="522"/>
      <c r="H161" s="528"/>
      <c r="I161" s="29"/>
    </row>
    <row r="162" spans="1:9" x14ac:dyDescent="0.3">
      <c r="A162" s="37"/>
      <c r="B162" s="155">
        <f>B107</f>
        <v>187</v>
      </c>
      <c r="C162" s="200">
        <f>C107</f>
        <v>188</v>
      </c>
      <c r="D162" s="476">
        <f>D107</f>
        <v>189</v>
      </c>
      <c r="E162" s="200">
        <f>E107</f>
        <v>190</v>
      </c>
      <c r="F162" s="321">
        <f>F107</f>
        <v>191</v>
      </c>
      <c r="G162" s="523"/>
      <c r="H162" s="529"/>
      <c r="I162" s="32"/>
    </row>
    <row r="163" spans="1:9" x14ac:dyDescent="0.3">
      <c r="A163" s="10"/>
      <c r="B163" s="128"/>
      <c r="C163" s="128"/>
      <c r="D163" s="128"/>
      <c r="E163" s="128"/>
      <c r="F163" s="128"/>
      <c r="H163" s="128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</sheetData>
  <mergeCells count="16">
    <mergeCell ref="H6:H12"/>
    <mergeCell ref="H13:H23"/>
    <mergeCell ref="G6:G10"/>
    <mergeCell ref="G25:G32"/>
    <mergeCell ref="G11:G24"/>
    <mergeCell ref="H24:H31"/>
    <mergeCell ref="H32:H36"/>
    <mergeCell ref="H129:H146"/>
    <mergeCell ref="H147:H153"/>
    <mergeCell ref="G154:G162"/>
    <mergeCell ref="H154:H162"/>
    <mergeCell ref="G33:G36"/>
    <mergeCell ref="G37:G43"/>
    <mergeCell ref="G145:G153"/>
    <mergeCell ref="G133:G144"/>
    <mergeCell ref="H37:H4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0AF4-018D-475C-BFA7-D316676EF113}">
  <dimension ref="A1:M71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45488</v>
      </c>
      <c r="C4" s="130">
        <f>+B4+1</f>
        <v>45489</v>
      </c>
      <c r="D4" s="130">
        <f>C4+1</f>
        <v>45490</v>
      </c>
      <c r="E4" s="130">
        <f>D4+1</f>
        <v>45491</v>
      </c>
      <c r="F4" s="130">
        <f>E4+1</f>
        <v>45492</v>
      </c>
      <c r="G4" s="131">
        <f>F4+1</f>
        <v>45493</v>
      </c>
      <c r="H4" s="130">
        <f>G4+1</f>
        <v>45494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ht="15" customHeight="1" x14ac:dyDescent="0.3">
      <c r="A7" s="18"/>
      <c r="B7" s="136">
        <f>B98-1</f>
        <v>91</v>
      </c>
      <c r="C7" s="136">
        <f>C98-1</f>
        <v>92</v>
      </c>
      <c r="D7" s="136">
        <f>D98-1</f>
        <v>93</v>
      </c>
      <c r="E7" s="136">
        <f>E98-1</f>
        <v>94</v>
      </c>
      <c r="G7" s="528"/>
      <c r="H7" s="513"/>
      <c r="I7" s="20"/>
    </row>
    <row r="8" spans="1:9" x14ac:dyDescent="0.3">
      <c r="A8" s="16">
        <v>0.2673611111111111</v>
      </c>
      <c r="B8" s="13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F100-1</f>
        <v>95</v>
      </c>
      <c r="G8" s="528"/>
      <c r="H8" s="513"/>
      <c r="I8" s="22"/>
    </row>
    <row r="9" spans="1:9" x14ac:dyDescent="0.3">
      <c r="A9" s="23">
        <v>0.27083333333333331</v>
      </c>
      <c r="C9" s="298"/>
      <c r="D9" s="298"/>
      <c r="E9" s="298"/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B10" s="136">
        <f>B90-1</f>
        <v>653</v>
      </c>
      <c r="C10" s="300">
        <f>C90-1</f>
        <v>654</v>
      </c>
      <c r="D10" s="300">
        <f>D90-1</f>
        <v>655</v>
      </c>
      <c r="E10" s="300">
        <f>E90-1</f>
        <v>656</v>
      </c>
      <c r="F10" s="129"/>
      <c r="G10" s="528"/>
      <c r="H10" s="513"/>
      <c r="I10" s="20"/>
    </row>
    <row r="11" spans="1:9" x14ac:dyDescent="0.3">
      <c r="A11" s="23">
        <v>0.28819444444444448</v>
      </c>
      <c r="B11" s="135" t="s">
        <v>13</v>
      </c>
      <c r="C11" s="356" t="s">
        <v>13</v>
      </c>
      <c r="D11" s="419" t="s">
        <v>13</v>
      </c>
      <c r="E11" s="356" t="s">
        <v>13</v>
      </c>
      <c r="F11" s="129"/>
      <c r="G11" s="528"/>
      <c r="H11" s="513"/>
      <c r="I11" s="20"/>
    </row>
    <row r="12" spans="1:9" x14ac:dyDescent="0.3">
      <c r="A12" s="23">
        <v>0.28958333333333336</v>
      </c>
      <c r="C12" s="298"/>
      <c r="D12" s="298"/>
      <c r="E12" s="298"/>
      <c r="F12" s="153">
        <f t="shared" ref="F12" si="1">F92-1</f>
        <v>657</v>
      </c>
      <c r="G12" s="529"/>
      <c r="H12" s="514"/>
      <c r="I12" s="22"/>
    </row>
    <row r="13" spans="1:9" x14ac:dyDescent="0.3">
      <c r="A13" s="24">
        <v>0.29166666666666669</v>
      </c>
      <c r="C13" s="298"/>
      <c r="D13" s="298"/>
      <c r="E13" s="298"/>
      <c r="F13" s="226" t="s">
        <v>13</v>
      </c>
      <c r="G13" s="527" t="s">
        <v>348</v>
      </c>
      <c r="H13" s="512" t="s">
        <v>180</v>
      </c>
      <c r="I13" s="17">
        <v>0.1875</v>
      </c>
    </row>
    <row r="14" spans="1:9" x14ac:dyDescent="0.3">
      <c r="A14" s="24"/>
      <c r="C14" s="300">
        <f>C86-1</f>
        <v>973</v>
      </c>
      <c r="D14" s="388">
        <f>D86-1</f>
        <v>974</v>
      </c>
      <c r="E14" s="300">
        <f>E86-1</f>
        <v>975</v>
      </c>
      <c r="F14" s="128"/>
      <c r="G14" s="528"/>
      <c r="H14" s="513"/>
      <c r="I14" s="20"/>
    </row>
    <row r="15" spans="1:9" x14ac:dyDescent="0.3">
      <c r="A15" s="26">
        <v>0.30902777777777779</v>
      </c>
      <c r="B15" s="136">
        <f>B86-1</f>
        <v>972</v>
      </c>
      <c r="C15" s="380" t="s">
        <v>316</v>
      </c>
      <c r="D15" s="414" t="s">
        <v>316</v>
      </c>
      <c r="E15" s="380" t="s">
        <v>316</v>
      </c>
      <c r="F15" s="157">
        <f>F88-1</f>
        <v>976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298"/>
      <c r="E16" s="298"/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298"/>
      <c r="D17" s="390"/>
      <c r="E17" s="299"/>
      <c r="F17" s="144"/>
      <c r="G17" s="528"/>
      <c r="H17" s="513"/>
      <c r="I17" s="20"/>
    </row>
    <row r="18" spans="1:9" x14ac:dyDescent="0.3">
      <c r="A18" s="27">
        <v>0.31944444444444448</v>
      </c>
      <c r="B18" s="136">
        <f>B107-1</f>
        <v>170</v>
      </c>
      <c r="C18" s="300">
        <f>C107-1</f>
        <v>171</v>
      </c>
      <c r="D18" s="300">
        <f>D107-1</f>
        <v>172</v>
      </c>
      <c r="E18" s="300">
        <f>E107-1</f>
        <v>173</v>
      </c>
      <c r="G18" s="528"/>
      <c r="H18" s="513"/>
      <c r="I18" s="22"/>
    </row>
    <row r="19" spans="1:9" ht="15" customHeight="1" x14ac:dyDescent="0.3">
      <c r="A19" s="27">
        <v>0.3298611111111111</v>
      </c>
      <c r="B19" s="140" t="s">
        <v>389</v>
      </c>
      <c r="C19" s="380" t="s">
        <v>389</v>
      </c>
      <c r="D19" s="380" t="s">
        <v>389</v>
      </c>
      <c r="E19" s="380" t="s">
        <v>389</v>
      </c>
      <c r="F19" s="136">
        <f t="shared" ref="F19" si="2">F107-1</f>
        <v>174</v>
      </c>
      <c r="G19" s="528"/>
      <c r="H19" s="514"/>
      <c r="I19" s="20"/>
    </row>
    <row r="20" spans="1:9" x14ac:dyDescent="0.3">
      <c r="A20" s="16">
        <v>0.33333333333333331</v>
      </c>
      <c r="C20" s="298"/>
      <c r="D20" s="298"/>
      <c r="E20" s="298"/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x14ac:dyDescent="0.3">
      <c r="A21" s="23">
        <v>0.33680555555555558</v>
      </c>
      <c r="B21" s="136">
        <f>B94-1</f>
        <v>30</v>
      </c>
      <c r="C21" s="300">
        <f>C94-1</f>
        <v>31</v>
      </c>
      <c r="D21" s="300">
        <f>D94-1</f>
        <v>32</v>
      </c>
      <c r="E21" s="300">
        <f>E94-1</f>
        <v>33</v>
      </c>
      <c r="F21" s="129"/>
      <c r="G21" s="522"/>
      <c r="H21" s="519"/>
      <c r="I21" s="29"/>
    </row>
    <row r="22" spans="1:9" x14ac:dyDescent="0.3">
      <c r="A22" s="27">
        <v>0.35069444444444442</v>
      </c>
      <c r="B22" s="140" t="s">
        <v>16</v>
      </c>
      <c r="C22" s="380" t="s">
        <v>16</v>
      </c>
      <c r="D22" s="380" t="s">
        <v>16</v>
      </c>
      <c r="E22" s="380" t="s">
        <v>16</v>
      </c>
      <c r="F22" s="129"/>
      <c r="G22" s="522"/>
      <c r="H22" s="519"/>
      <c r="I22" s="30"/>
    </row>
    <row r="23" spans="1:9" x14ac:dyDescent="0.3">
      <c r="A23" s="27">
        <v>0.3520833333333333</v>
      </c>
      <c r="C23" s="298"/>
      <c r="D23" s="298"/>
      <c r="E23" s="298"/>
      <c r="F23" s="136">
        <f t="shared" ref="F23" si="3">F96-1</f>
        <v>34</v>
      </c>
      <c r="G23" s="522"/>
      <c r="H23" s="519"/>
      <c r="I23" s="29"/>
    </row>
    <row r="24" spans="1:9" x14ac:dyDescent="0.3">
      <c r="A24" s="16">
        <v>0.35416666666666669</v>
      </c>
      <c r="C24" s="298"/>
      <c r="D24" s="298"/>
      <c r="E24" s="298"/>
      <c r="F24" s="140" t="s">
        <v>16</v>
      </c>
      <c r="G24" s="522"/>
      <c r="H24" s="519"/>
      <c r="I24" s="28">
        <v>0.25</v>
      </c>
    </row>
    <row r="25" spans="1:9" x14ac:dyDescent="0.3">
      <c r="A25" s="16">
        <v>0.3576388888888889</v>
      </c>
      <c r="B25" s="136">
        <f>B82-1</f>
        <v>379</v>
      </c>
      <c r="C25" s="300">
        <f>C82-1</f>
        <v>380</v>
      </c>
      <c r="D25" s="300">
        <f>D82-1</f>
        <v>381</v>
      </c>
      <c r="E25" s="300">
        <f>E82-1</f>
        <v>382</v>
      </c>
      <c r="F25" s="129"/>
      <c r="G25" s="522"/>
      <c r="H25" s="519"/>
      <c r="I25" s="29"/>
    </row>
    <row r="26" spans="1:9" x14ac:dyDescent="0.3">
      <c r="A26" s="16">
        <v>0.37152777777777773</v>
      </c>
      <c r="B26" s="139" t="s">
        <v>19</v>
      </c>
      <c r="C26" s="379" t="s">
        <v>19</v>
      </c>
      <c r="D26" s="379" t="s">
        <v>19</v>
      </c>
      <c r="E26" s="379" t="s">
        <v>19</v>
      </c>
      <c r="F26" s="129"/>
      <c r="G26" s="522"/>
      <c r="H26" s="519"/>
      <c r="I26" s="30"/>
    </row>
    <row r="27" spans="1:9" x14ac:dyDescent="0.3">
      <c r="A27" s="18">
        <v>0.37361111111111112</v>
      </c>
      <c r="C27" s="298"/>
      <c r="D27" s="298"/>
      <c r="E27" s="298"/>
      <c r="F27" s="136">
        <f t="shared" ref="F27" si="4">F84-1</f>
        <v>383</v>
      </c>
      <c r="G27" s="522"/>
      <c r="H27" s="520"/>
      <c r="I27" s="29"/>
    </row>
    <row r="28" spans="1:9" ht="15.6" customHeight="1" x14ac:dyDescent="0.3">
      <c r="A28" s="16">
        <v>0.375</v>
      </c>
      <c r="B28" s="136">
        <f>B90-1</f>
        <v>653</v>
      </c>
      <c r="C28" s="300">
        <f>C90-1</f>
        <v>654</v>
      </c>
      <c r="D28" s="300">
        <f>D90-1</f>
        <v>655</v>
      </c>
      <c r="E28" s="300">
        <f>E90-1</f>
        <v>656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5">F92-1</f>
        <v>657</v>
      </c>
      <c r="G29" s="522"/>
      <c r="H29" s="522"/>
      <c r="I29" s="30"/>
    </row>
    <row r="30" spans="1:9" ht="15.6" customHeight="1" x14ac:dyDescent="0.3">
      <c r="A30" s="23">
        <v>0.39583333333333331</v>
      </c>
      <c r="C30" s="298"/>
      <c r="D30" s="298"/>
      <c r="E30" s="298"/>
      <c r="F30" s="135" t="s">
        <v>13</v>
      </c>
      <c r="G30" s="522"/>
      <c r="H30" s="522"/>
      <c r="I30" s="28">
        <v>0.29166666666666669</v>
      </c>
    </row>
    <row r="31" spans="1:9" x14ac:dyDescent="0.3">
      <c r="A31" s="23">
        <v>0.40972222222222227</v>
      </c>
      <c r="B31" s="136">
        <f>B86-1</f>
        <v>972</v>
      </c>
      <c r="C31" s="300">
        <f>C86-1</f>
        <v>973</v>
      </c>
      <c r="D31" s="300">
        <f>D86-1</f>
        <v>974</v>
      </c>
      <c r="E31" s="300">
        <f>E86-1</f>
        <v>975</v>
      </c>
      <c r="F31" s="144"/>
      <c r="G31" s="522"/>
      <c r="H31" s="522"/>
      <c r="I31" s="30"/>
    </row>
    <row r="32" spans="1:9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144">
        <f>F35-1</f>
        <v>975</v>
      </c>
      <c r="G32" s="523"/>
      <c r="H32" s="523"/>
      <c r="I32" s="29"/>
    </row>
    <row r="33" spans="1:9" x14ac:dyDescent="0.3">
      <c r="A33" s="16">
        <v>0.41666666666666669</v>
      </c>
      <c r="B33" s="136">
        <f>B102-1</f>
        <v>191</v>
      </c>
      <c r="C33" s="298"/>
      <c r="D33" s="300">
        <f>D102-1</f>
        <v>193</v>
      </c>
      <c r="E33" s="300">
        <f>E102-1</f>
        <v>194</v>
      </c>
      <c r="F33" s="135" t="s">
        <v>13</v>
      </c>
      <c r="G33" s="521" t="s">
        <v>415</v>
      </c>
      <c r="H33" s="512" t="s">
        <v>16</v>
      </c>
      <c r="I33" s="28">
        <v>0.3125</v>
      </c>
    </row>
    <row r="34" spans="1:9" x14ac:dyDescent="0.3">
      <c r="A34" s="16">
        <v>0.43402777777777773</v>
      </c>
      <c r="B34" s="135" t="s">
        <v>350</v>
      </c>
      <c r="C34" s="298"/>
      <c r="D34" s="356" t="s">
        <v>415</v>
      </c>
      <c r="E34" s="356" t="s">
        <v>415</v>
      </c>
      <c r="F34" s="145"/>
      <c r="G34" s="522"/>
      <c r="H34" s="513"/>
      <c r="I34" s="28"/>
    </row>
    <row r="35" spans="1:9" x14ac:dyDescent="0.3">
      <c r="A35" s="16">
        <v>0.43611111111111112</v>
      </c>
      <c r="C35" s="300">
        <f>C102-1</f>
        <v>192</v>
      </c>
      <c r="D35" s="298"/>
      <c r="E35" s="298"/>
      <c r="F35" s="136">
        <f>F88-1</f>
        <v>976</v>
      </c>
      <c r="G35" s="522"/>
      <c r="H35" s="513"/>
      <c r="I35" s="28"/>
    </row>
    <row r="36" spans="1:9" x14ac:dyDescent="0.3">
      <c r="A36" s="23">
        <v>0.4375</v>
      </c>
      <c r="C36" s="356" t="s">
        <v>415</v>
      </c>
      <c r="D36" s="300">
        <f>D74-1</f>
        <v>2</v>
      </c>
      <c r="E36" s="300">
        <f>E74-1</f>
        <v>3</v>
      </c>
      <c r="F36" s="135" t="s">
        <v>415</v>
      </c>
      <c r="G36" s="522"/>
      <c r="H36" s="513"/>
      <c r="I36" s="28">
        <v>0.33333333333333331</v>
      </c>
    </row>
    <row r="37" spans="1:9" x14ac:dyDescent="0.3">
      <c r="A37" s="23">
        <v>0.4548611111111111</v>
      </c>
      <c r="B37" s="242"/>
      <c r="C37" s="298"/>
      <c r="D37" s="356" t="s">
        <v>348</v>
      </c>
      <c r="E37" s="356" t="s">
        <v>348</v>
      </c>
      <c r="G37" s="522"/>
      <c r="H37" s="513"/>
      <c r="I37" s="29"/>
    </row>
    <row r="38" spans="1:9" x14ac:dyDescent="0.3">
      <c r="A38" s="23">
        <v>0.45694444444444443</v>
      </c>
      <c r="B38" s="136">
        <f>'WEEK 28'!H83</f>
        <v>85</v>
      </c>
      <c r="C38" s="298"/>
      <c r="D38" s="298"/>
      <c r="E38" s="298"/>
      <c r="F38" s="136">
        <f t="shared" ref="F38" si="6">F76-1</f>
        <v>4</v>
      </c>
      <c r="G38" s="523"/>
      <c r="H38" s="514"/>
      <c r="I38" s="29"/>
    </row>
    <row r="39" spans="1:9" x14ac:dyDescent="0.3">
      <c r="A39" s="27">
        <v>0.45833333333333331</v>
      </c>
      <c r="B39" s="135" t="s">
        <v>348</v>
      </c>
      <c r="C39" s="300">
        <f>C74-1</f>
        <v>1</v>
      </c>
      <c r="D39" s="298"/>
      <c r="E39" s="298"/>
      <c r="F39" s="135" t="s">
        <v>348</v>
      </c>
      <c r="G39" s="518" t="s">
        <v>316</v>
      </c>
      <c r="H39" s="518" t="s">
        <v>389</v>
      </c>
      <c r="I39" s="28">
        <v>0.35416666666666669</v>
      </c>
    </row>
    <row r="40" spans="1:9" x14ac:dyDescent="0.3">
      <c r="A40" s="27">
        <v>0.47222222222222227</v>
      </c>
      <c r="B40" s="136">
        <f>B98-1</f>
        <v>91</v>
      </c>
      <c r="C40" s="379" t="s">
        <v>190</v>
      </c>
      <c r="D40" s="417">
        <f>D98-1</f>
        <v>93</v>
      </c>
      <c r="E40" s="417">
        <f>E98-1</f>
        <v>94</v>
      </c>
      <c r="F40" s="181"/>
      <c r="G40" s="519"/>
      <c r="H40" s="519"/>
      <c r="I40" s="29"/>
    </row>
    <row r="41" spans="1:9" x14ac:dyDescent="0.3">
      <c r="A41" s="16">
        <v>0.47569444444444442</v>
      </c>
      <c r="B41" s="309" t="s">
        <v>190</v>
      </c>
      <c r="C41" s="417"/>
      <c r="D41" s="379" t="s">
        <v>190</v>
      </c>
      <c r="E41" s="379" t="s">
        <v>190</v>
      </c>
      <c r="F41" s="166">
        <f>F100-1</f>
        <v>95</v>
      </c>
      <c r="G41" s="519"/>
      <c r="H41" s="519"/>
      <c r="I41" s="30"/>
    </row>
    <row r="42" spans="1:9" x14ac:dyDescent="0.3">
      <c r="A42" s="16">
        <v>0.47916666666666669</v>
      </c>
      <c r="B42" s="153">
        <f>'WEEK 28'!G81+1</f>
        <v>253</v>
      </c>
      <c r="C42" s="466">
        <f>C78-1</f>
        <v>253</v>
      </c>
      <c r="D42" s="300">
        <f>D78-1</f>
        <v>254</v>
      </c>
      <c r="E42" s="300">
        <f>E78-1</f>
        <v>255</v>
      </c>
      <c r="F42" s="139" t="s">
        <v>190</v>
      </c>
      <c r="G42" s="519"/>
      <c r="H42" s="519"/>
      <c r="I42" s="28">
        <v>0.375</v>
      </c>
    </row>
    <row r="43" spans="1:9" x14ac:dyDescent="0.3">
      <c r="A43" s="16">
        <v>0.49652777777777773</v>
      </c>
      <c r="B43" s="201" t="s">
        <v>16</v>
      </c>
      <c r="C43" s="380" t="s">
        <v>16</v>
      </c>
      <c r="D43" s="380" t="s">
        <v>16</v>
      </c>
      <c r="E43" s="380" t="s">
        <v>16</v>
      </c>
      <c r="F43" s="136">
        <f t="shared" ref="F43" si="7">F78-1</f>
        <v>256</v>
      </c>
      <c r="G43" s="520"/>
      <c r="H43" s="519"/>
      <c r="I43" s="30"/>
    </row>
    <row r="44" spans="1:9" x14ac:dyDescent="0.3">
      <c r="A44" s="346">
        <v>0.5</v>
      </c>
      <c r="B44" s="166">
        <f>B82-1</f>
        <v>379</v>
      </c>
      <c r="C44" s="299">
        <f>C82-1</f>
        <v>380</v>
      </c>
      <c r="D44" s="299">
        <f>D82-1</f>
        <v>381</v>
      </c>
      <c r="E44" s="299">
        <f>E82-1</f>
        <v>382</v>
      </c>
      <c r="F44" s="140" t="s">
        <v>16</v>
      </c>
      <c r="G44" s="150" t="s">
        <v>386</v>
      </c>
      <c r="H44" s="141" t="s">
        <v>386</v>
      </c>
      <c r="I44" s="28">
        <v>0.39583333333333331</v>
      </c>
    </row>
    <row r="45" spans="1:9" x14ac:dyDescent="0.3">
      <c r="A45" s="16">
        <v>0.51736111111111105</v>
      </c>
      <c r="B45" s="201" t="s">
        <v>316</v>
      </c>
      <c r="C45" s="380" t="s">
        <v>316</v>
      </c>
      <c r="D45" s="380" t="s">
        <v>316</v>
      </c>
      <c r="E45" s="414" t="s">
        <v>316</v>
      </c>
      <c r="F45" s="144">
        <f t="shared" ref="F45" si="8">F84-1</f>
        <v>383</v>
      </c>
      <c r="G45" s="322"/>
      <c r="H45" s="242"/>
      <c r="I45" s="30"/>
    </row>
    <row r="46" spans="1:9" ht="15.45" customHeight="1" x14ac:dyDescent="0.3">
      <c r="A46" s="346">
        <v>0.52083333333333337</v>
      </c>
      <c r="B46" s="227">
        <f>B107-1</f>
        <v>170</v>
      </c>
      <c r="C46" s="364">
        <f>C107-1</f>
        <v>171</v>
      </c>
      <c r="D46" s="364">
        <f>D107-1</f>
        <v>172</v>
      </c>
      <c r="E46" s="364">
        <f>E107-1</f>
        <v>173</v>
      </c>
      <c r="F46" s="140" t="s">
        <v>316</v>
      </c>
      <c r="G46" s="322"/>
      <c r="H46" s="242"/>
      <c r="I46" s="28">
        <v>0.41666666666666669</v>
      </c>
    </row>
    <row r="47" spans="1:9" x14ac:dyDescent="0.3">
      <c r="A47" s="16">
        <v>0.53819444444444442</v>
      </c>
      <c r="B47" s="201" t="s">
        <v>389</v>
      </c>
      <c r="C47" s="380" t="s">
        <v>389</v>
      </c>
      <c r="D47" s="380" t="s">
        <v>389</v>
      </c>
      <c r="E47" s="380" t="s">
        <v>389</v>
      </c>
      <c r="F47" s="142">
        <f t="shared" ref="F47" si="9">F107-1</f>
        <v>174</v>
      </c>
      <c r="G47" s="322"/>
      <c r="H47" s="242"/>
      <c r="I47" s="30"/>
    </row>
    <row r="48" spans="1:9" x14ac:dyDescent="0.3">
      <c r="A48" s="346">
        <v>0.54166666666666663</v>
      </c>
      <c r="B48" s="128"/>
      <c r="C48" s="298"/>
      <c r="D48" s="298"/>
      <c r="E48" s="298"/>
      <c r="F48" s="140" t="s">
        <v>389</v>
      </c>
      <c r="G48" s="154"/>
      <c r="H48" s="127"/>
      <c r="I48" s="28">
        <v>0.4375</v>
      </c>
    </row>
    <row r="49" spans="1:13" x14ac:dyDescent="0.3">
      <c r="A49" s="16">
        <v>0.55555555555555558</v>
      </c>
      <c r="B49" s="153">
        <f>B94-1</f>
        <v>30</v>
      </c>
      <c r="C49" s="466">
        <f>C94-1</f>
        <v>31</v>
      </c>
      <c r="D49" s="300">
        <f>D94-1</f>
        <v>32</v>
      </c>
      <c r="E49" s="300">
        <f>E94-1</f>
        <v>33</v>
      </c>
      <c r="G49" s="322"/>
      <c r="H49" s="143"/>
      <c r="I49" s="29"/>
    </row>
    <row r="50" spans="1:13" x14ac:dyDescent="0.3">
      <c r="A50" s="16">
        <v>0.55902777777777779</v>
      </c>
      <c r="B50" s="139" t="s">
        <v>19</v>
      </c>
      <c r="C50" s="467" t="s">
        <v>19</v>
      </c>
      <c r="D50" s="379" t="s">
        <v>19</v>
      </c>
      <c r="E50" s="379" t="s">
        <v>19</v>
      </c>
      <c r="F50" s="136">
        <f t="shared" ref="F50" si="10">F96-1</f>
        <v>34</v>
      </c>
      <c r="G50" s="322"/>
      <c r="H50" s="143"/>
      <c r="I50" s="29"/>
    </row>
    <row r="51" spans="1:13" ht="15.6" customHeight="1" x14ac:dyDescent="0.3">
      <c r="A51" s="346">
        <v>0.5625</v>
      </c>
      <c r="C51" s="298"/>
      <c r="D51" s="298"/>
      <c r="E51" s="298"/>
      <c r="F51" s="139" t="s">
        <v>19</v>
      </c>
      <c r="G51" s="322"/>
      <c r="H51" s="137"/>
      <c r="I51" s="28">
        <v>0.45833333333333331</v>
      </c>
    </row>
    <row r="52" spans="1:13" x14ac:dyDescent="0.3">
      <c r="A52" s="346">
        <v>0.56597222222222221</v>
      </c>
      <c r="B52" s="145"/>
      <c r="C52" s="481"/>
      <c r="D52" s="298"/>
      <c r="E52" s="298"/>
      <c r="G52" s="322"/>
      <c r="H52" s="137"/>
      <c r="I52" s="29"/>
    </row>
    <row r="53" spans="1:13" x14ac:dyDescent="0.3">
      <c r="A53" s="16">
        <v>0.57986111111111105</v>
      </c>
      <c r="B53" s="136">
        <f>B90-1</f>
        <v>653</v>
      </c>
      <c r="C53" s="466">
        <f>C90-1</f>
        <v>654</v>
      </c>
      <c r="D53" s="466">
        <f>D90-1</f>
        <v>655</v>
      </c>
      <c r="E53" s="466">
        <f>E90-1</f>
        <v>656</v>
      </c>
      <c r="F53" s="153">
        <f t="shared" ref="F53" si="11">F92-1</f>
        <v>657</v>
      </c>
      <c r="G53" s="308">
        <f>G113-1</f>
        <v>12</v>
      </c>
      <c r="H53" s="142">
        <f>H113-1</f>
        <v>13</v>
      </c>
      <c r="I53" s="22"/>
    </row>
    <row r="54" spans="1:13" x14ac:dyDescent="0.3">
      <c r="A54" s="23">
        <v>0.58333333333333337</v>
      </c>
      <c r="B54" s="158" t="s">
        <v>24</v>
      </c>
      <c r="C54" s="158" t="s">
        <v>24</v>
      </c>
      <c r="D54" s="158" t="s">
        <v>24</v>
      </c>
      <c r="E54" s="158" t="s">
        <v>24</v>
      </c>
      <c r="F54" s="158" t="s">
        <v>24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23">
        <v>0.58680555555555558</v>
      </c>
      <c r="B55" s="242"/>
      <c r="C55" s="137"/>
      <c r="D55" s="137"/>
      <c r="G55" s="242"/>
      <c r="H55" s="181"/>
      <c r="I55" s="29"/>
    </row>
    <row r="56" spans="1:13" x14ac:dyDescent="0.3">
      <c r="A56" s="23">
        <v>0.60069444444444442</v>
      </c>
      <c r="B56" s="144"/>
      <c r="C56" s="144"/>
      <c r="D56" s="144"/>
      <c r="E56" s="144"/>
      <c r="F56" s="144"/>
      <c r="G56" s="127"/>
      <c r="I56" s="32"/>
    </row>
    <row r="57" spans="1:13" x14ac:dyDescent="0.3">
      <c r="A57" s="27">
        <v>0.60416666666666663</v>
      </c>
      <c r="G57" s="127"/>
      <c r="I57" s="28">
        <v>0.5</v>
      </c>
    </row>
    <row r="58" spans="1:13" x14ac:dyDescent="0.3">
      <c r="A58" s="27">
        <v>0.60763888888888895</v>
      </c>
      <c r="G58" s="127"/>
      <c r="I58" s="29"/>
    </row>
    <row r="59" spans="1:13" x14ac:dyDescent="0.3">
      <c r="A59" s="346">
        <v>0.625</v>
      </c>
      <c r="B59" s="182" t="s">
        <v>210</v>
      </c>
      <c r="C59" s="176" t="s">
        <v>417</v>
      </c>
      <c r="D59" s="176" t="s">
        <v>358</v>
      </c>
      <c r="E59" s="176" t="s">
        <v>146</v>
      </c>
      <c r="F59" s="176" t="s">
        <v>99</v>
      </c>
      <c r="G59" s="176" t="s">
        <v>418</v>
      </c>
      <c r="H59" s="182" t="s">
        <v>419</v>
      </c>
      <c r="I59" s="28">
        <v>0.52083333333333337</v>
      </c>
    </row>
    <row r="60" spans="1:13" x14ac:dyDescent="0.3">
      <c r="A60" s="346">
        <v>0.64583333333333337</v>
      </c>
      <c r="B60" s="163"/>
      <c r="C60" s="164"/>
      <c r="D60" s="164"/>
      <c r="E60" s="164"/>
      <c r="F60" s="164"/>
      <c r="G60" s="164"/>
      <c r="H60" s="163"/>
      <c r="I60" s="28">
        <v>0.54166666666666663</v>
      </c>
      <c r="J60" s="33"/>
      <c r="M60" s="10" t="s">
        <v>1</v>
      </c>
    </row>
    <row r="61" spans="1:13" x14ac:dyDescent="0.3">
      <c r="A61" s="346">
        <v>0.65625</v>
      </c>
      <c r="B61" s="208"/>
      <c r="C61" s="336" t="s">
        <v>180</v>
      </c>
      <c r="D61" s="336" t="s">
        <v>180</v>
      </c>
      <c r="E61" s="164"/>
      <c r="F61" s="164"/>
      <c r="G61" s="164"/>
      <c r="H61" s="163"/>
      <c r="I61" s="28"/>
      <c r="J61" s="33"/>
    </row>
    <row r="62" spans="1:13" x14ac:dyDescent="0.3">
      <c r="A62" s="16">
        <v>0.66666666666666663</v>
      </c>
      <c r="B62" s="438" t="s">
        <v>180</v>
      </c>
      <c r="C62" s="303"/>
      <c r="D62" s="303"/>
      <c r="E62" s="160"/>
      <c r="F62" s="160"/>
      <c r="G62" s="160"/>
      <c r="H62" s="161"/>
      <c r="I62" s="28">
        <v>0.5625</v>
      </c>
    </row>
    <row r="63" spans="1:13" x14ac:dyDescent="0.3">
      <c r="A63" s="16">
        <v>0.67361111111111116</v>
      </c>
      <c r="B63" s="359"/>
      <c r="C63" s="303"/>
      <c r="D63" s="457"/>
      <c r="E63" s="336" t="s">
        <v>180</v>
      </c>
      <c r="F63" s="160"/>
      <c r="G63" s="160"/>
      <c r="H63" s="161"/>
      <c r="I63" s="29"/>
    </row>
    <row r="64" spans="1:13" x14ac:dyDescent="0.3">
      <c r="A64" s="16">
        <v>0.68402777777777779</v>
      </c>
      <c r="B64" s="128"/>
      <c r="C64" s="298"/>
      <c r="D64" s="385"/>
      <c r="E64" s="298"/>
      <c r="G64" s="127"/>
      <c r="I64" s="30"/>
    </row>
    <row r="65" spans="1:9" x14ac:dyDescent="0.3">
      <c r="A65" s="346">
        <v>0.6875</v>
      </c>
      <c r="B65" s="128"/>
      <c r="C65" s="298"/>
      <c r="D65" s="385"/>
      <c r="E65" s="298"/>
      <c r="G65" s="127"/>
      <c r="I65" s="28">
        <v>0.58333333333333337</v>
      </c>
    </row>
    <row r="66" spans="1:9" x14ac:dyDescent="0.3">
      <c r="A66" s="346">
        <v>0.69097222222222221</v>
      </c>
      <c r="B66" s="128"/>
      <c r="C66" s="298"/>
      <c r="D66" s="385"/>
      <c r="E66" s="298"/>
      <c r="G66" s="127"/>
      <c r="I66" s="29"/>
    </row>
    <row r="67" spans="1:9" x14ac:dyDescent="0.3">
      <c r="A67" s="346">
        <v>0.69444444444444453</v>
      </c>
      <c r="B67" s="128"/>
      <c r="C67" s="298"/>
      <c r="D67" s="385"/>
      <c r="E67" s="298"/>
      <c r="G67" s="127"/>
      <c r="I67" s="29"/>
    </row>
    <row r="68" spans="1:9" x14ac:dyDescent="0.3">
      <c r="A68" s="346">
        <v>0.70833333333333337</v>
      </c>
      <c r="B68" s="128"/>
      <c r="C68" s="298"/>
      <c r="D68" s="324"/>
      <c r="E68" s="385"/>
      <c r="F68" s="141" t="s">
        <v>180</v>
      </c>
      <c r="G68" s="141" t="s">
        <v>180</v>
      </c>
      <c r="H68" s="147" t="s">
        <v>180</v>
      </c>
      <c r="I68" s="30"/>
    </row>
    <row r="69" spans="1:9" x14ac:dyDescent="0.3">
      <c r="A69" s="346">
        <v>0.71527777777777779</v>
      </c>
      <c r="B69" s="169"/>
      <c r="C69" s="328"/>
      <c r="D69" s="402"/>
      <c r="E69" s="402"/>
      <c r="F69" s="145"/>
      <c r="G69" s="145"/>
      <c r="H69" s="167"/>
      <c r="I69" s="28">
        <v>0.60416666666666663</v>
      </c>
    </row>
    <row r="70" spans="1:9" x14ac:dyDescent="0.3">
      <c r="A70" s="346">
        <v>0.72222222222222221</v>
      </c>
      <c r="B70" s="128"/>
      <c r="C70" s="449">
        <f>C102-1</f>
        <v>192</v>
      </c>
      <c r="D70" s="460">
        <f>D102-1</f>
        <v>193</v>
      </c>
      <c r="E70" s="460">
        <f>E102-1</f>
        <v>194</v>
      </c>
      <c r="G70" s="127"/>
      <c r="I70" s="29"/>
    </row>
    <row r="71" spans="1:9" x14ac:dyDescent="0.3">
      <c r="A71" s="16">
        <v>0.72569444444444453</v>
      </c>
      <c r="B71" s="230">
        <f>B102-1</f>
        <v>191</v>
      </c>
      <c r="C71" s="379" t="s">
        <v>415</v>
      </c>
      <c r="D71" s="379" t="s">
        <v>415</v>
      </c>
      <c r="E71" s="327" t="s">
        <v>415</v>
      </c>
      <c r="F71" s="8"/>
      <c r="G71" s="8"/>
      <c r="H71" s="10"/>
      <c r="I71" s="29"/>
    </row>
    <row r="72" spans="1:9" x14ac:dyDescent="0.3">
      <c r="A72" s="16"/>
      <c r="B72" s="230"/>
      <c r="C72" s="300">
        <f>C74-1</f>
        <v>1</v>
      </c>
      <c r="D72" s="300">
        <f>D74-1</f>
        <v>2</v>
      </c>
      <c r="E72" s="327">
        <f>E74-1</f>
        <v>3</v>
      </c>
      <c r="F72" s="229">
        <f>F104-1</f>
        <v>195</v>
      </c>
      <c r="G72" s="229">
        <f>E102</f>
        <v>195</v>
      </c>
      <c r="H72" s="345">
        <f>F104</f>
        <v>196</v>
      </c>
      <c r="I72" s="29"/>
    </row>
    <row r="73" spans="1:9" x14ac:dyDescent="0.3">
      <c r="A73" s="16">
        <v>0.72916666666666663</v>
      </c>
      <c r="B73" s="213" t="s">
        <v>414</v>
      </c>
      <c r="C73" s="213" t="s">
        <v>414</v>
      </c>
      <c r="D73" s="186" t="s">
        <v>414</v>
      </c>
      <c r="E73" s="186" t="s">
        <v>414</v>
      </c>
      <c r="F73" s="186" t="s">
        <v>414</v>
      </c>
      <c r="G73" s="186" t="s">
        <v>414</v>
      </c>
      <c r="H73" s="186" t="s">
        <v>414</v>
      </c>
      <c r="I73" s="28">
        <v>0.625</v>
      </c>
    </row>
    <row r="74" spans="1:9" x14ac:dyDescent="0.3">
      <c r="A74" s="27">
        <v>0.73263888888888884</v>
      </c>
      <c r="B74" s="443"/>
      <c r="C74" s="319">
        <f>B78+1</f>
        <v>2</v>
      </c>
      <c r="D74" s="236">
        <f>C74+1</f>
        <v>3</v>
      </c>
      <c r="E74" s="236">
        <f>D74+1</f>
        <v>4</v>
      </c>
      <c r="F74" s="430"/>
      <c r="G74" s="176"/>
      <c r="H74" s="176"/>
      <c r="I74" s="29"/>
    </row>
    <row r="75" spans="1:9" x14ac:dyDescent="0.3">
      <c r="A75" s="27">
        <v>0.74652777777777779</v>
      </c>
      <c r="B75" s="176"/>
      <c r="C75" s="379" t="s">
        <v>190</v>
      </c>
      <c r="D75" s="379" t="s">
        <v>190</v>
      </c>
      <c r="E75" s="467" t="s">
        <v>190</v>
      </c>
      <c r="F75" s="236"/>
      <c r="G75" s="164"/>
      <c r="H75" s="164"/>
      <c r="I75" s="29"/>
    </row>
    <row r="76" spans="1:9" x14ac:dyDescent="0.3">
      <c r="A76" s="36"/>
      <c r="C76" s="300">
        <f>C78-1</f>
        <v>253</v>
      </c>
      <c r="D76" s="300">
        <f t="shared" ref="D76:E76" si="12">D78-1</f>
        <v>254</v>
      </c>
      <c r="E76" s="466">
        <f t="shared" si="12"/>
        <v>255</v>
      </c>
      <c r="F76" s="236">
        <f>E74+1</f>
        <v>5</v>
      </c>
      <c r="G76" s="236">
        <f t="shared" ref="G76:H76" si="13">F76+1</f>
        <v>6</v>
      </c>
      <c r="H76" s="185">
        <f t="shared" si="13"/>
        <v>7</v>
      </c>
      <c r="I76" s="30"/>
    </row>
    <row r="77" spans="1:9" x14ac:dyDescent="0.3">
      <c r="A77" s="27">
        <v>0.75</v>
      </c>
      <c r="B77" s="176"/>
      <c r="C77" s="159" t="s">
        <v>191</v>
      </c>
      <c r="D77" s="158" t="s">
        <v>191</v>
      </c>
      <c r="E77" s="218" t="s">
        <v>191</v>
      </c>
      <c r="F77" s="218" t="s">
        <v>191</v>
      </c>
      <c r="G77" s="218" t="s">
        <v>191</v>
      </c>
      <c r="H77" s="158" t="s">
        <v>191</v>
      </c>
      <c r="I77" s="28">
        <v>0.64583333333333337</v>
      </c>
    </row>
    <row r="78" spans="1:9" x14ac:dyDescent="0.3">
      <c r="A78" s="123"/>
      <c r="B78" s="185">
        <v>1</v>
      </c>
      <c r="C78" s="182">
        <f>'WEEK 28'!G83+1</f>
        <v>254</v>
      </c>
      <c r="D78" s="176">
        <f>C78+1</f>
        <v>255</v>
      </c>
      <c r="E78" s="236">
        <f>D78+1</f>
        <v>256</v>
      </c>
      <c r="F78" s="236">
        <f t="shared" ref="F78:H78" si="14">E78+1</f>
        <v>257</v>
      </c>
      <c r="G78" s="236">
        <f t="shared" si="14"/>
        <v>258</v>
      </c>
      <c r="H78" s="185">
        <f t="shared" si="14"/>
        <v>259</v>
      </c>
      <c r="I78" s="30"/>
    </row>
    <row r="79" spans="1:9" x14ac:dyDescent="0.3">
      <c r="A79" s="16">
        <v>0.76736111111111116</v>
      </c>
      <c r="B79" s="196" t="s">
        <v>16</v>
      </c>
      <c r="C79" s="488" t="s">
        <v>16</v>
      </c>
      <c r="D79" s="380" t="s">
        <v>16</v>
      </c>
      <c r="E79" s="380" t="s">
        <v>16</v>
      </c>
      <c r="F79" s="140" t="s">
        <v>16</v>
      </c>
      <c r="G79" s="140" t="s">
        <v>16</v>
      </c>
      <c r="H79" s="140" t="s">
        <v>16</v>
      </c>
      <c r="I79" s="29"/>
    </row>
    <row r="80" spans="1:9" x14ac:dyDescent="0.3">
      <c r="A80" s="16"/>
      <c r="B80" s="136">
        <f>B82-1</f>
        <v>379</v>
      </c>
      <c r="C80" s="327">
        <f>B80+1</f>
        <v>380</v>
      </c>
      <c r="D80" s="300">
        <f>C80+1</f>
        <v>381</v>
      </c>
      <c r="E80" s="300">
        <f>D80+1</f>
        <v>382</v>
      </c>
      <c r="F80" s="136">
        <f t="shared" ref="F80:H80" si="15">E80+1</f>
        <v>383</v>
      </c>
      <c r="G80" s="136">
        <f t="shared" si="15"/>
        <v>384</v>
      </c>
      <c r="H80" s="136">
        <f t="shared" si="15"/>
        <v>385</v>
      </c>
      <c r="I80" s="29"/>
    </row>
    <row r="81" spans="1:12" x14ac:dyDescent="0.3">
      <c r="A81" s="16">
        <v>0.77083333333333337</v>
      </c>
      <c r="B81" s="177" t="s">
        <v>30</v>
      </c>
      <c r="C81" s="183" t="s">
        <v>30</v>
      </c>
      <c r="D81" s="183" t="s">
        <v>30</v>
      </c>
      <c r="E81" s="183" t="s">
        <v>30</v>
      </c>
      <c r="F81" s="162" t="s">
        <v>30</v>
      </c>
      <c r="G81" s="177" t="s">
        <v>30</v>
      </c>
      <c r="H81" s="177" t="s">
        <v>30</v>
      </c>
      <c r="I81" s="28">
        <v>0.66666666666666663</v>
      </c>
    </row>
    <row r="82" spans="1:12" x14ac:dyDescent="0.3">
      <c r="A82" s="16"/>
      <c r="B82" s="182">
        <f>'WEEK 28'!H87+1</f>
        <v>380</v>
      </c>
      <c r="C82" s="176">
        <f>B82+1</f>
        <v>381</v>
      </c>
      <c r="D82" s="176">
        <f>C82+1</f>
        <v>382</v>
      </c>
      <c r="E82" s="176">
        <f>D82+1</f>
        <v>383</v>
      </c>
      <c r="F82" s="221"/>
      <c r="G82" s="221"/>
      <c r="H82" s="221"/>
      <c r="I82" s="29"/>
    </row>
    <row r="83" spans="1:12" x14ac:dyDescent="0.3">
      <c r="A83" s="16">
        <v>0.78819444444444453</v>
      </c>
      <c r="B83" s="309" t="s">
        <v>13</v>
      </c>
      <c r="C83" s="379" t="s">
        <v>13</v>
      </c>
      <c r="D83" s="379" t="s">
        <v>13</v>
      </c>
      <c r="E83" s="467" t="s">
        <v>13</v>
      </c>
      <c r="F83" s="181"/>
      <c r="G83" s="180"/>
      <c r="H83" s="180"/>
      <c r="I83" s="29"/>
    </row>
    <row r="84" spans="1:12" x14ac:dyDescent="0.3">
      <c r="A84" s="346"/>
      <c r="B84" s="153">
        <f>B86-1</f>
        <v>972</v>
      </c>
      <c r="C84" s="300">
        <f>C86-1</f>
        <v>973</v>
      </c>
      <c r="D84" s="300">
        <f>D86-1</f>
        <v>974</v>
      </c>
      <c r="E84" s="327">
        <f>E86-1</f>
        <v>975</v>
      </c>
      <c r="F84" s="176">
        <f>F80+1</f>
        <v>384</v>
      </c>
      <c r="G84" s="176">
        <f>G80+1</f>
        <v>385</v>
      </c>
      <c r="H84" s="176">
        <f>G84+1</f>
        <v>386</v>
      </c>
      <c r="I84" s="30"/>
    </row>
    <row r="85" spans="1:12" x14ac:dyDescent="0.3">
      <c r="A85" s="16">
        <v>0.79166666666666663</v>
      </c>
      <c r="B85" s="178" t="s">
        <v>37</v>
      </c>
      <c r="C85" s="179" t="s">
        <v>37</v>
      </c>
      <c r="D85" s="179" t="s">
        <v>37</v>
      </c>
      <c r="E85" s="179" t="s">
        <v>37</v>
      </c>
      <c r="F85" s="193" t="s">
        <v>37</v>
      </c>
      <c r="G85" s="193" t="s">
        <v>37</v>
      </c>
      <c r="H85" s="179" t="s">
        <v>37</v>
      </c>
      <c r="I85" s="28">
        <v>0.6875</v>
      </c>
    </row>
    <row r="86" spans="1:12" x14ac:dyDescent="0.3">
      <c r="A86" s="16"/>
      <c r="B86" s="184">
        <f>'WEEK 28'!H91+1</f>
        <v>973</v>
      </c>
      <c r="C86" s="185">
        <f>B86+1</f>
        <v>974</v>
      </c>
      <c r="D86" s="185">
        <f>C86+1</f>
        <v>975</v>
      </c>
      <c r="E86" s="185">
        <f>D86+1</f>
        <v>976</v>
      </c>
      <c r="F86" s="129"/>
      <c r="G86" s="180"/>
      <c r="H86" s="152"/>
      <c r="I86" s="29"/>
    </row>
    <row r="87" spans="1:12" x14ac:dyDescent="0.3">
      <c r="A87" s="440">
        <v>0.80902777777777779</v>
      </c>
      <c r="B87" s="209" t="s">
        <v>19</v>
      </c>
      <c r="C87" s="379" t="s">
        <v>19</v>
      </c>
      <c r="D87" s="379" t="s">
        <v>19</v>
      </c>
      <c r="E87" s="417" t="s">
        <v>19</v>
      </c>
      <c r="F87" s="129"/>
      <c r="G87" s="180"/>
      <c r="H87" s="152"/>
      <c r="I87" s="30"/>
    </row>
    <row r="88" spans="1:12" x14ac:dyDescent="0.3">
      <c r="A88" s="484"/>
      <c r="B88" s="209">
        <f>B90-1</f>
        <v>653</v>
      </c>
      <c r="C88" s="300">
        <f>C90-1</f>
        <v>654</v>
      </c>
      <c r="D88" s="300">
        <f>D90-1</f>
        <v>655</v>
      </c>
      <c r="E88" s="327">
        <f>E90-1</f>
        <v>656</v>
      </c>
      <c r="F88" s="185">
        <f>E86+1</f>
        <v>977</v>
      </c>
      <c r="G88" s="185">
        <f t="shared" ref="G88:H88" si="16">F88+1</f>
        <v>978</v>
      </c>
      <c r="H88" s="185">
        <f t="shared" si="16"/>
        <v>979</v>
      </c>
      <c r="I88" s="29"/>
    </row>
    <row r="89" spans="1:12" x14ac:dyDescent="0.3">
      <c r="A89" s="16">
        <v>0.8125</v>
      </c>
      <c r="B89" s="213" t="s">
        <v>32</v>
      </c>
      <c r="C89" s="186" t="s">
        <v>32</v>
      </c>
      <c r="D89" s="186" t="s">
        <v>32</v>
      </c>
      <c r="E89" s="186" t="s">
        <v>32</v>
      </c>
      <c r="F89" s="186" t="s">
        <v>32</v>
      </c>
      <c r="G89" s="186" t="s">
        <v>32</v>
      </c>
      <c r="H89" s="186" t="s">
        <v>32</v>
      </c>
      <c r="I89" s="28">
        <v>0.70833333333333337</v>
      </c>
    </row>
    <row r="90" spans="1:12" x14ac:dyDescent="0.3">
      <c r="A90" s="16"/>
      <c r="B90" s="184">
        <f>'WEEK 28'!H95+1</f>
        <v>654</v>
      </c>
      <c r="C90" s="185">
        <f>B90+1</f>
        <v>655</v>
      </c>
      <c r="D90" s="215">
        <f>C90+1</f>
        <v>656</v>
      </c>
      <c r="E90" s="185">
        <f>D90+1</f>
        <v>657</v>
      </c>
      <c r="G90" s="127"/>
      <c r="H90" s="127"/>
      <c r="I90" s="29"/>
    </row>
    <row r="91" spans="1:12" x14ac:dyDescent="0.3">
      <c r="A91" s="16">
        <v>0.82986111111111116</v>
      </c>
      <c r="B91" s="169" t="s">
        <v>389</v>
      </c>
      <c r="C91" s="383" t="s">
        <v>389</v>
      </c>
      <c r="D91" s="383" t="s">
        <v>389</v>
      </c>
      <c r="E91" s="479" t="s">
        <v>389</v>
      </c>
      <c r="F91" s="145"/>
      <c r="G91" s="127"/>
      <c r="H91" s="127"/>
      <c r="I91" s="29"/>
    </row>
    <row r="92" spans="1:12" x14ac:dyDescent="0.3">
      <c r="A92" s="37"/>
      <c r="B92" s="209">
        <f>B94-1</f>
        <v>30</v>
      </c>
      <c r="C92" s="300">
        <f>C94-1</f>
        <v>31</v>
      </c>
      <c r="D92" s="300">
        <f>D94-1</f>
        <v>32</v>
      </c>
      <c r="E92" s="327">
        <f>E94-1</f>
        <v>33</v>
      </c>
      <c r="F92" s="185">
        <f>E90+1</f>
        <v>658</v>
      </c>
      <c r="G92" s="185">
        <f t="shared" ref="G92:H92" si="17">F92+1</f>
        <v>659</v>
      </c>
      <c r="H92" s="185">
        <f t="shared" si="17"/>
        <v>660</v>
      </c>
      <c r="I92" s="30"/>
    </row>
    <row r="93" spans="1:12" x14ac:dyDescent="0.3">
      <c r="A93" s="23">
        <v>0.83333333333333337</v>
      </c>
      <c r="B93" s="158" t="s">
        <v>390</v>
      </c>
      <c r="C93" s="158" t="s">
        <v>390</v>
      </c>
      <c r="D93" s="158" t="s">
        <v>390</v>
      </c>
      <c r="E93" s="158" t="s">
        <v>390</v>
      </c>
      <c r="F93" s="158" t="s">
        <v>390</v>
      </c>
      <c r="G93" s="158" t="s">
        <v>388</v>
      </c>
      <c r="H93" s="158" t="s">
        <v>388</v>
      </c>
      <c r="I93" s="28">
        <v>0.72916666666666663</v>
      </c>
    </row>
    <row r="94" spans="1:12" x14ac:dyDescent="0.3">
      <c r="A94" s="23">
        <v>0.83680555555555547</v>
      </c>
      <c r="B94" s="185">
        <f>'WEEK 28'!F99+1</f>
        <v>31</v>
      </c>
      <c r="C94" s="185">
        <f>B94+1</f>
        <v>32</v>
      </c>
      <c r="D94" s="215">
        <f>C94+1</f>
        <v>33</v>
      </c>
      <c r="E94" s="185">
        <f>D94+1</f>
        <v>34</v>
      </c>
      <c r="F94" s="176"/>
      <c r="G94" s="127"/>
      <c r="H94" s="127"/>
      <c r="I94" s="29"/>
    </row>
    <row r="95" spans="1:12" x14ac:dyDescent="0.3">
      <c r="A95" s="346">
        <v>0.85069444444444453</v>
      </c>
      <c r="B95" s="487" t="s">
        <v>348</v>
      </c>
      <c r="C95" s="489" t="s">
        <v>348</v>
      </c>
      <c r="D95" s="489" t="s">
        <v>348</v>
      </c>
      <c r="E95" s="489" t="s">
        <v>348</v>
      </c>
      <c r="F95" s="431"/>
      <c r="G95" s="127"/>
      <c r="H95" s="127"/>
      <c r="I95" s="29"/>
    </row>
    <row r="96" spans="1:12" x14ac:dyDescent="0.3">
      <c r="A96" s="16"/>
      <c r="B96" s="153">
        <f>B98-1</f>
        <v>91</v>
      </c>
      <c r="C96" s="300">
        <f>C98-1</f>
        <v>92</v>
      </c>
      <c r="D96" s="300">
        <f>D98-1</f>
        <v>93</v>
      </c>
      <c r="E96" s="300">
        <f>E98-1</f>
        <v>94</v>
      </c>
      <c r="F96" s="185">
        <f>E94+1</f>
        <v>35</v>
      </c>
      <c r="G96" s="185">
        <f>'WEEK 28'!H105+1</f>
        <v>29</v>
      </c>
      <c r="H96" s="185">
        <f>G100+1</f>
        <v>31</v>
      </c>
      <c r="I96" s="30"/>
      <c r="L96" s="25"/>
    </row>
    <row r="97" spans="1:12" x14ac:dyDescent="0.3">
      <c r="A97" s="16">
        <v>0.85416666666666663</v>
      </c>
      <c r="B97" s="341" t="s">
        <v>349</v>
      </c>
      <c r="C97" s="312" t="s">
        <v>349</v>
      </c>
      <c r="D97" s="191" t="s">
        <v>349</v>
      </c>
      <c r="E97" s="191" t="s">
        <v>349</v>
      </c>
      <c r="F97" s="191" t="s">
        <v>349</v>
      </c>
      <c r="G97" s="158" t="s">
        <v>388</v>
      </c>
      <c r="H97" s="158" t="s">
        <v>388</v>
      </c>
      <c r="I97" s="28">
        <v>0.75</v>
      </c>
      <c r="L97" s="21"/>
    </row>
    <row r="98" spans="1:12" x14ac:dyDescent="0.3">
      <c r="A98" s="37"/>
      <c r="B98" s="184">
        <f>'WEEK 28'!F103+1</f>
        <v>92</v>
      </c>
      <c r="C98" s="185">
        <f>B98+1</f>
        <v>93</v>
      </c>
      <c r="D98" s="185">
        <f>C98+1</f>
        <v>94</v>
      </c>
      <c r="E98" s="185">
        <f>D98+1</f>
        <v>95</v>
      </c>
      <c r="G98" s="127"/>
      <c r="H98" s="127"/>
      <c r="I98" s="29"/>
    </row>
    <row r="99" spans="1:12" x14ac:dyDescent="0.3">
      <c r="A99" s="16">
        <v>0.87152777777777779</v>
      </c>
      <c r="B99" s="359" t="s">
        <v>180</v>
      </c>
      <c r="C99" s="336" t="s">
        <v>180</v>
      </c>
      <c r="D99" s="336" t="s">
        <v>180</v>
      </c>
      <c r="E99" s="486" t="s">
        <v>180</v>
      </c>
      <c r="F99" s="190"/>
      <c r="G99" s="190"/>
      <c r="H99" s="190"/>
      <c r="I99" s="29"/>
    </row>
    <row r="100" spans="1:12" x14ac:dyDescent="0.3">
      <c r="A100" s="37"/>
      <c r="B100" s="209">
        <f>B102-1</f>
        <v>191</v>
      </c>
      <c r="C100" s="300">
        <f>C102-1</f>
        <v>192</v>
      </c>
      <c r="D100" s="300">
        <f>D102-1</f>
        <v>193</v>
      </c>
      <c r="E100" s="327">
        <f>E102-1</f>
        <v>194</v>
      </c>
      <c r="F100" s="185">
        <f>E98+1</f>
        <v>96</v>
      </c>
      <c r="G100" s="185">
        <f>G96+1</f>
        <v>30</v>
      </c>
      <c r="H100" s="185">
        <f>H96+1</f>
        <v>32</v>
      </c>
      <c r="I100" s="29"/>
    </row>
    <row r="101" spans="1:12" ht="15.6" customHeight="1" x14ac:dyDescent="0.3">
      <c r="A101" s="346">
        <v>0.875</v>
      </c>
      <c r="B101" s="415" t="s">
        <v>179</v>
      </c>
      <c r="C101" s="186" t="s">
        <v>179</v>
      </c>
      <c r="D101" s="186" t="s">
        <v>179</v>
      </c>
      <c r="E101" s="186" t="s">
        <v>179</v>
      </c>
      <c r="F101" s="415" t="s">
        <v>179</v>
      </c>
      <c r="G101" s="186" t="s">
        <v>385</v>
      </c>
      <c r="H101" s="186" t="s">
        <v>385</v>
      </c>
      <c r="I101" s="28">
        <v>0.77083333333333337</v>
      </c>
    </row>
    <row r="102" spans="1:12" ht="15.6" customHeight="1" x14ac:dyDescent="0.3">
      <c r="A102" s="346"/>
      <c r="B102" s="214">
        <f>'WEEK 28'!F107+1</f>
        <v>192</v>
      </c>
      <c r="C102" s="185">
        <f>B102+1</f>
        <v>193</v>
      </c>
      <c r="D102" s="185">
        <f>C102+1</f>
        <v>194</v>
      </c>
      <c r="E102" s="185">
        <f>D102+1</f>
        <v>195</v>
      </c>
      <c r="F102" s="436"/>
      <c r="G102" s="316"/>
      <c r="H102" s="316"/>
      <c r="I102" s="29"/>
    </row>
    <row r="103" spans="1:12" x14ac:dyDescent="0.3">
      <c r="A103" s="346">
        <v>0.89236111111111116</v>
      </c>
      <c r="B103" s="209" t="s">
        <v>316</v>
      </c>
      <c r="C103" s="379" t="s">
        <v>316</v>
      </c>
      <c r="D103" s="379" t="s">
        <v>316</v>
      </c>
      <c r="E103" s="379" t="s">
        <v>316</v>
      </c>
      <c r="F103" s="10"/>
      <c r="G103" s="176"/>
      <c r="H103" s="176"/>
      <c r="I103" s="29"/>
    </row>
    <row r="104" spans="1:12" x14ac:dyDescent="0.3">
      <c r="A104" s="16"/>
      <c r="B104" s="209">
        <f>B107-1</f>
        <v>170</v>
      </c>
      <c r="C104" s="300">
        <f>C107-1</f>
        <v>171</v>
      </c>
      <c r="D104" s="300">
        <f t="shared" ref="D104:E104" si="18">D107-1</f>
        <v>172</v>
      </c>
      <c r="E104" s="300">
        <f t="shared" si="18"/>
        <v>173</v>
      </c>
      <c r="F104" s="214">
        <f>E102+1</f>
        <v>196</v>
      </c>
      <c r="G104" s="176"/>
      <c r="H104" s="176"/>
      <c r="I104" s="29"/>
    </row>
    <row r="105" spans="1:12" x14ac:dyDescent="0.3">
      <c r="A105" s="16">
        <v>0.89583333333333337</v>
      </c>
      <c r="B105" s="213" t="s">
        <v>315</v>
      </c>
      <c r="C105" s="216" t="s">
        <v>315</v>
      </c>
      <c r="D105" s="186" t="s">
        <v>314</v>
      </c>
      <c r="E105" s="186" t="s">
        <v>314</v>
      </c>
      <c r="F105" s="194" t="s">
        <v>314</v>
      </c>
      <c r="G105" s="216"/>
      <c r="H105" s="216"/>
      <c r="I105" s="29">
        <v>0.79166666666666663</v>
      </c>
    </row>
    <row r="106" spans="1:12" x14ac:dyDescent="0.3">
      <c r="A106" s="10"/>
      <c r="B106" s="162"/>
      <c r="C106" s="162"/>
      <c r="D106" s="317"/>
      <c r="E106" s="317"/>
      <c r="F106" s="340"/>
      <c r="G106" s="316"/>
      <c r="H106" s="316"/>
      <c r="I106" s="29"/>
    </row>
    <row r="107" spans="1:12" x14ac:dyDescent="0.3">
      <c r="A107" s="16">
        <v>0.91319444444444453</v>
      </c>
      <c r="B107" s="162">
        <f>'WEEK 28'!F112+1</f>
        <v>171</v>
      </c>
      <c r="C107" s="189">
        <f t="shared" ref="C107:F107" si="19">B107+1</f>
        <v>172</v>
      </c>
      <c r="D107" s="189">
        <f t="shared" si="19"/>
        <v>173</v>
      </c>
      <c r="E107" s="189">
        <f t="shared" si="19"/>
        <v>174</v>
      </c>
      <c r="F107" s="189">
        <f t="shared" si="19"/>
        <v>175</v>
      </c>
      <c r="G107" s="127"/>
      <c r="H107" s="127"/>
      <c r="I107" s="30"/>
    </row>
    <row r="108" spans="1:12" x14ac:dyDescent="0.3">
      <c r="A108" s="23">
        <v>0.91666666666666663</v>
      </c>
      <c r="B108" s="158" t="s">
        <v>24</v>
      </c>
      <c r="C108" s="158" t="s">
        <v>24</v>
      </c>
      <c r="D108" s="158" t="s">
        <v>24</v>
      </c>
      <c r="E108" s="158" t="s">
        <v>24</v>
      </c>
      <c r="F108" s="158" t="s">
        <v>24</v>
      </c>
      <c r="G108" s="127"/>
      <c r="H108" s="127"/>
      <c r="I108" s="28">
        <v>0.8125</v>
      </c>
    </row>
    <row r="109" spans="1:12" x14ac:dyDescent="0.3">
      <c r="A109" s="38">
        <v>0.93055555555555547</v>
      </c>
      <c r="B109" s="317"/>
      <c r="C109" s="317"/>
      <c r="D109" s="317"/>
      <c r="E109" s="317"/>
      <c r="F109" s="317"/>
      <c r="G109" s="317"/>
      <c r="H109" s="317"/>
      <c r="I109" s="29"/>
    </row>
    <row r="110" spans="1:12" x14ac:dyDescent="0.3">
      <c r="A110" s="39">
        <v>0.93402777777777779</v>
      </c>
      <c r="B110" s="162"/>
      <c r="C110" s="162"/>
      <c r="D110" s="162"/>
      <c r="E110" s="162"/>
      <c r="F110" s="162"/>
      <c r="G110" s="162"/>
      <c r="H110" s="162"/>
      <c r="I110" s="30"/>
    </row>
    <row r="111" spans="1:12" x14ac:dyDescent="0.3">
      <c r="A111" s="23">
        <v>0.9375</v>
      </c>
      <c r="G111" s="127"/>
      <c r="H111" s="127"/>
      <c r="I111" s="28">
        <v>0.83333333333333337</v>
      </c>
    </row>
    <row r="112" spans="1:12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>
        <f>'WEEK 28'!H115+1</f>
        <v>13</v>
      </c>
      <c r="H113" s="176">
        <f>G113+1</f>
        <v>14</v>
      </c>
      <c r="I113" s="28"/>
    </row>
    <row r="114" spans="1:9" x14ac:dyDescent="0.3">
      <c r="A114" s="23">
        <v>0.95833333333333337</v>
      </c>
      <c r="B114" s="176" t="s">
        <v>240</v>
      </c>
      <c r="C114" s="176" t="s">
        <v>58</v>
      </c>
      <c r="D114" s="176" t="s">
        <v>292</v>
      </c>
      <c r="E114" s="176" t="s">
        <v>265</v>
      </c>
      <c r="F114" s="236" t="s">
        <v>167</v>
      </c>
      <c r="G114" s="218" t="s">
        <v>24</v>
      </c>
      <c r="H114" s="158" t="s">
        <v>24</v>
      </c>
      <c r="I114" s="28">
        <v>0.85416666666666663</v>
      </c>
    </row>
    <row r="115" spans="1:9" s="40" customFormat="1" x14ac:dyDescent="0.3">
      <c r="A115" s="18">
        <v>0.97916666666666663</v>
      </c>
      <c r="B115" s="160"/>
      <c r="C115" s="160"/>
      <c r="D115" s="160"/>
      <c r="E115" s="160"/>
      <c r="F115" s="219"/>
      <c r="G115" s="219"/>
      <c r="H115" s="160"/>
      <c r="I115" s="28">
        <v>0.875</v>
      </c>
    </row>
    <row r="116" spans="1:9" s="40" customFormat="1" x14ac:dyDescent="0.3">
      <c r="A116" s="18">
        <v>0.99652777777777779</v>
      </c>
      <c r="B116" s="160"/>
      <c r="C116" s="160"/>
      <c r="D116" s="219"/>
      <c r="E116" s="356" t="s">
        <v>13</v>
      </c>
      <c r="F116" s="413"/>
      <c r="G116" s="219"/>
      <c r="H116" s="160"/>
      <c r="I116" s="28"/>
    </row>
    <row r="117" spans="1:9" x14ac:dyDescent="0.3">
      <c r="A117" s="23">
        <v>0</v>
      </c>
      <c r="B117" s="191"/>
      <c r="C117" s="191"/>
      <c r="D117" s="365"/>
      <c r="E117" s="362"/>
      <c r="F117" s="361"/>
      <c r="G117" s="154"/>
      <c r="H117" s="127"/>
      <c r="I117" s="28">
        <v>0.89583333333333337</v>
      </c>
    </row>
    <row r="118" spans="1:9" x14ac:dyDescent="0.3">
      <c r="A118" s="23">
        <v>6.9444444444444441E-3</v>
      </c>
      <c r="D118" s="154"/>
      <c r="E118" s="298"/>
      <c r="F118" s="128"/>
      <c r="G118" s="154"/>
      <c r="H118" s="127"/>
      <c r="I118" s="29"/>
    </row>
    <row r="119" spans="1:9" x14ac:dyDescent="0.3">
      <c r="A119" s="23">
        <v>1.0416666666666666E-2</v>
      </c>
      <c r="B119" s="160"/>
      <c r="C119" s="160"/>
      <c r="D119" s="219"/>
      <c r="E119" s="303"/>
      <c r="F119" s="413"/>
      <c r="G119" s="219"/>
      <c r="H119" s="160"/>
      <c r="I119" s="30"/>
    </row>
    <row r="120" spans="1:9" x14ac:dyDescent="0.3">
      <c r="A120" s="23">
        <v>2.0833333333333332E-2</v>
      </c>
      <c r="D120" s="154"/>
      <c r="E120" s="298"/>
      <c r="F120" s="128"/>
      <c r="G120" s="154"/>
      <c r="H120" s="127"/>
      <c r="I120" s="28">
        <v>0.91666666666666663</v>
      </c>
    </row>
    <row r="121" spans="1:9" x14ac:dyDescent="0.3">
      <c r="A121" s="23">
        <v>2.7777777777777776E-2</v>
      </c>
      <c r="D121" s="154"/>
      <c r="E121" s="298"/>
      <c r="F121" s="128"/>
      <c r="G121" s="154"/>
      <c r="H121" s="127"/>
      <c r="I121" s="29"/>
    </row>
    <row r="122" spans="1:9" ht="15.6" customHeight="1" x14ac:dyDescent="0.3">
      <c r="A122" s="23">
        <v>3.4722222222222224E-2</v>
      </c>
      <c r="B122" s="135" t="s">
        <v>13</v>
      </c>
      <c r="C122" s="129"/>
      <c r="D122" s="154"/>
      <c r="E122" s="298"/>
      <c r="F122" s="128"/>
      <c r="G122" s="365" t="s">
        <v>42</v>
      </c>
      <c r="H122" s="191" t="s">
        <v>165</v>
      </c>
      <c r="I122" s="29"/>
    </row>
    <row r="123" spans="1:9" x14ac:dyDescent="0.3">
      <c r="A123" s="41">
        <v>3.8194444444444441E-2</v>
      </c>
      <c r="C123" s="356" t="s">
        <v>13</v>
      </c>
      <c r="D123" s="490" t="s">
        <v>13</v>
      </c>
      <c r="E123" s="298"/>
      <c r="F123" s="337"/>
      <c r="G123" s="154"/>
      <c r="H123" s="127"/>
      <c r="I123" s="30"/>
    </row>
    <row r="124" spans="1:9" x14ac:dyDescent="0.3">
      <c r="A124" s="23">
        <v>4.1666666666666664E-2</v>
      </c>
      <c r="C124" s="298"/>
      <c r="D124" s="324"/>
      <c r="E124" s="298"/>
      <c r="F124" s="226" t="s">
        <v>13</v>
      </c>
      <c r="G124" s="151"/>
      <c r="H124" s="137"/>
      <c r="I124" s="28">
        <v>0.9375</v>
      </c>
    </row>
    <row r="125" spans="1:9" x14ac:dyDescent="0.3">
      <c r="A125" s="27">
        <v>4.5138888888888888E-2</v>
      </c>
      <c r="C125" s="299"/>
      <c r="D125" s="327"/>
      <c r="E125" s="299"/>
      <c r="F125" s="209"/>
      <c r="G125" s="174"/>
      <c r="H125" s="144"/>
      <c r="I125" s="30"/>
    </row>
    <row r="126" spans="1:9" x14ac:dyDescent="0.3">
      <c r="A126" s="27">
        <v>5.6944444444444443E-2</v>
      </c>
      <c r="B126" s="136">
        <f>B86</f>
        <v>973</v>
      </c>
      <c r="C126" s="300">
        <f>C86</f>
        <v>974</v>
      </c>
      <c r="D126" s="327">
        <f>D86</f>
        <v>975</v>
      </c>
      <c r="E126" s="300">
        <f>E86</f>
        <v>976</v>
      </c>
      <c r="F126" s="209"/>
      <c r="G126" s="174"/>
      <c r="H126" s="144"/>
      <c r="I126" s="29"/>
    </row>
    <row r="127" spans="1:9" x14ac:dyDescent="0.3">
      <c r="A127" s="16">
        <v>5.9027777777777783E-2</v>
      </c>
      <c r="B127" s="241" t="s">
        <v>316</v>
      </c>
      <c r="C127" s="356" t="s">
        <v>316</v>
      </c>
      <c r="D127" s="356" t="s">
        <v>316</v>
      </c>
      <c r="E127" s="356" t="s">
        <v>316</v>
      </c>
      <c r="F127" s="209">
        <f t="shared" ref="F127" si="20">F88</f>
        <v>977</v>
      </c>
      <c r="G127" s="174"/>
      <c r="H127" s="144"/>
      <c r="I127" s="29"/>
    </row>
    <row r="128" spans="1:9" x14ac:dyDescent="0.3">
      <c r="A128" s="346">
        <v>6.25E-2</v>
      </c>
      <c r="B128" s="128"/>
      <c r="C128" s="298"/>
      <c r="D128" s="298"/>
      <c r="E128" s="298"/>
      <c r="F128" s="226" t="s">
        <v>316</v>
      </c>
      <c r="G128" s="154"/>
      <c r="H128" s="127"/>
      <c r="I128" s="28">
        <v>0.95833333333333337</v>
      </c>
    </row>
    <row r="129" spans="1:9" x14ac:dyDescent="0.3">
      <c r="A129" s="16">
        <v>7.2916666666666671E-2</v>
      </c>
      <c r="B129" s="338">
        <f>B107</f>
        <v>171</v>
      </c>
      <c r="C129" s="300">
        <f>C107</f>
        <v>172</v>
      </c>
      <c r="D129" s="300">
        <f>D107</f>
        <v>173</v>
      </c>
      <c r="E129" s="300">
        <f>E107</f>
        <v>174</v>
      </c>
      <c r="F129" s="128"/>
      <c r="G129" s="439"/>
      <c r="H129" s="202"/>
      <c r="I129" s="30"/>
    </row>
    <row r="130" spans="1:9" x14ac:dyDescent="0.3">
      <c r="A130" s="16">
        <v>7.9861111111111105E-2</v>
      </c>
      <c r="B130" s="226" t="s">
        <v>389</v>
      </c>
      <c r="C130" s="356" t="s">
        <v>389</v>
      </c>
      <c r="D130" s="356" t="s">
        <v>389</v>
      </c>
      <c r="E130" s="483" t="s">
        <v>389</v>
      </c>
      <c r="F130" s="338">
        <f t="shared" ref="F130" si="21">F107</f>
        <v>175</v>
      </c>
      <c r="G130" s="447"/>
      <c r="H130" s="448"/>
      <c r="I130" s="29"/>
    </row>
    <row r="131" spans="1:9" x14ac:dyDescent="0.3">
      <c r="A131" s="484">
        <v>8.3333333333333329E-2</v>
      </c>
      <c r="B131" s="128"/>
      <c r="C131" s="298"/>
      <c r="D131" s="298"/>
      <c r="E131" s="324"/>
      <c r="F131" s="156" t="s">
        <v>389</v>
      </c>
      <c r="G131" s="513" t="s">
        <v>16</v>
      </c>
      <c r="H131" s="513" t="s">
        <v>180</v>
      </c>
      <c r="I131" s="28">
        <v>0.97916666666666663</v>
      </c>
    </row>
    <row r="132" spans="1:9" x14ac:dyDescent="0.3">
      <c r="A132" s="16">
        <v>9.375E-2</v>
      </c>
      <c r="B132" s="128"/>
      <c r="C132" s="298"/>
      <c r="D132" s="298"/>
      <c r="E132" s="324"/>
      <c r="F132" s="154"/>
      <c r="G132" s="513"/>
      <c r="H132" s="513"/>
      <c r="I132" s="29"/>
    </row>
    <row r="133" spans="1:9" x14ac:dyDescent="0.3">
      <c r="A133" s="16">
        <v>9.7222222222222224E-2</v>
      </c>
      <c r="B133" s="338">
        <f>B94</f>
        <v>31</v>
      </c>
      <c r="C133" s="300">
        <f>C94</f>
        <v>32</v>
      </c>
      <c r="D133" s="300">
        <f>D94</f>
        <v>33</v>
      </c>
      <c r="E133" s="466">
        <f>E94</f>
        <v>34</v>
      </c>
      <c r="F133" s="154"/>
      <c r="G133" s="513"/>
      <c r="H133" s="513"/>
      <c r="I133" s="30"/>
    </row>
    <row r="134" spans="1:9" x14ac:dyDescent="0.3">
      <c r="A134" s="16">
        <v>0.10069444444444443</v>
      </c>
      <c r="B134" s="140" t="s">
        <v>19</v>
      </c>
      <c r="C134" s="380" t="s">
        <v>19</v>
      </c>
      <c r="D134" s="380" t="s">
        <v>19</v>
      </c>
      <c r="E134" s="478" t="s">
        <v>19</v>
      </c>
      <c r="F134" s="157">
        <f t="shared" ref="F134" si="22">F96</f>
        <v>35</v>
      </c>
      <c r="G134" s="513"/>
      <c r="H134" s="513"/>
      <c r="I134" s="29"/>
    </row>
    <row r="135" spans="1:9" x14ac:dyDescent="0.3">
      <c r="A135" s="23">
        <v>0.10416666666666667</v>
      </c>
      <c r="B135" s="136">
        <f>B90</f>
        <v>654</v>
      </c>
      <c r="C135" s="300">
        <f>C90</f>
        <v>655</v>
      </c>
      <c r="D135" s="300">
        <f>D90</f>
        <v>656</v>
      </c>
      <c r="E135" s="466">
        <f>E90</f>
        <v>657</v>
      </c>
      <c r="F135" s="243" t="s">
        <v>19</v>
      </c>
      <c r="G135" s="513"/>
      <c r="H135" s="513"/>
      <c r="I135" s="28">
        <v>0</v>
      </c>
    </row>
    <row r="136" spans="1:9" x14ac:dyDescent="0.3">
      <c r="A136" s="16">
        <v>0.12152777777777778</v>
      </c>
      <c r="B136" s="140" t="s">
        <v>16</v>
      </c>
      <c r="C136" s="380" t="s">
        <v>16</v>
      </c>
      <c r="D136" s="380" t="s">
        <v>16</v>
      </c>
      <c r="E136" s="478" t="s">
        <v>16</v>
      </c>
      <c r="F136" s="157">
        <f t="shared" ref="F136" si="23">F92</f>
        <v>658</v>
      </c>
      <c r="G136" s="513"/>
      <c r="H136" s="513"/>
      <c r="I136" s="30"/>
    </row>
    <row r="137" spans="1:9" x14ac:dyDescent="0.3">
      <c r="A137" s="352">
        <v>0.125</v>
      </c>
      <c r="C137" s="298"/>
      <c r="D137" s="298"/>
      <c r="E137" s="324"/>
      <c r="F137" s="243" t="s">
        <v>16</v>
      </c>
      <c r="G137" s="513"/>
      <c r="H137" s="513"/>
      <c r="I137" s="28">
        <v>2.0833333333333332E-2</v>
      </c>
    </row>
    <row r="138" spans="1:9" x14ac:dyDescent="0.3">
      <c r="A138" s="339">
        <v>0.13194444444444445</v>
      </c>
      <c r="C138" s="300">
        <f>C82</f>
        <v>381</v>
      </c>
      <c r="D138" s="300">
        <f>D82</f>
        <v>382</v>
      </c>
      <c r="E138" s="417">
        <f>E82</f>
        <v>383</v>
      </c>
      <c r="F138" s="174"/>
      <c r="G138" s="513"/>
      <c r="H138" s="513"/>
      <c r="I138" s="30"/>
    </row>
    <row r="139" spans="1:9" x14ac:dyDescent="0.3">
      <c r="A139" s="339">
        <v>0.1423611111111111</v>
      </c>
      <c r="C139" s="336" t="s">
        <v>415</v>
      </c>
      <c r="D139" s="336" t="s">
        <v>415</v>
      </c>
      <c r="E139" s="480" t="s">
        <v>415</v>
      </c>
      <c r="F139" s="174"/>
      <c r="G139" s="513"/>
      <c r="H139" s="513"/>
      <c r="I139" s="29"/>
    </row>
    <row r="140" spans="1:9" x14ac:dyDescent="0.3">
      <c r="A140" s="485">
        <v>0.14444444444444446</v>
      </c>
      <c r="B140" s="136">
        <f>B82</f>
        <v>380</v>
      </c>
      <c r="C140" s="298"/>
      <c r="D140" s="298"/>
      <c r="E140" s="324"/>
      <c r="F140" s="174">
        <f>F80</f>
        <v>383</v>
      </c>
      <c r="G140" s="514"/>
      <c r="H140" s="514"/>
      <c r="I140" s="29"/>
    </row>
    <row r="141" spans="1:9" x14ac:dyDescent="0.3">
      <c r="A141" s="23">
        <v>0.14583333333333334</v>
      </c>
      <c r="B141" s="141" t="s">
        <v>415</v>
      </c>
      <c r="C141" s="298"/>
      <c r="D141" s="298"/>
      <c r="E141" s="324"/>
      <c r="F141" s="141" t="s">
        <v>415</v>
      </c>
      <c r="G141" s="518" t="s">
        <v>19</v>
      </c>
      <c r="H141" s="521" t="s">
        <v>13</v>
      </c>
      <c r="I141" s="28">
        <v>4.1666666666666664E-2</v>
      </c>
    </row>
    <row r="142" spans="1:9" x14ac:dyDescent="0.3">
      <c r="A142" s="346">
        <v>0.14930555555555555</v>
      </c>
      <c r="B142" s="129"/>
      <c r="C142" s="298"/>
      <c r="D142" s="298"/>
      <c r="E142" s="324"/>
      <c r="G142" s="519"/>
      <c r="H142" s="522"/>
      <c r="I142" s="29"/>
    </row>
    <row r="143" spans="1:9" x14ac:dyDescent="0.3">
      <c r="A143" s="16">
        <v>0.15972222222222224</v>
      </c>
      <c r="B143" s="128"/>
      <c r="C143" s="300">
        <f>C74</f>
        <v>2</v>
      </c>
      <c r="D143" s="300">
        <f>D74</f>
        <v>3</v>
      </c>
      <c r="E143" s="466">
        <f>E74</f>
        <v>4</v>
      </c>
      <c r="G143" s="519"/>
      <c r="H143" s="522"/>
      <c r="I143" s="30"/>
    </row>
    <row r="144" spans="1:9" x14ac:dyDescent="0.3">
      <c r="A144" s="16">
        <v>0.16319444444444445</v>
      </c>
      <c r="B144" s="128"/>
      <c r="C144" s="356" t="s">
        <v>348</v>
      </c>
      <c r="D144" s="356" t="s">
        <v>348</v>
      </c>
      <c r="E144" s="482" t="s">
        <v>348</v>
      </c>
      <c r="F144" s="136">
        <f t="shared" ref="F144" si="24">F76</f>
        <v>5</v>
      </c>
      <c r="G144" s="519"/>
      <c r="H144" s="522"/>
      <c r="I144" s="29"/>
    </row>
    <row r="145" spans="1:9" x14ac:dyDescent="0.3">
      <c r="A145" s="16">
        <v>0.16666666666666666</v>
      </c>
      <c r="B145" s="166">
        <f>B78</f>
        <v>1</v>
      </c>
      <c r="C145" s="298"/>
      <c r="D145" s="298"/>
      <c r="E145" s="324"/>
      <c r="F145" s="137" t="s">
        <v>348</v>
      </c>
      <c r="G145" s="519"/>
      <c r="H145" s="522"/>
      <c r="I145" s="28">
        <v>6.25E-2</v>
      </c>
    </row>
    <row r="146" spans="1:9" x14ac:dyDescent="0.3">
      <c r="A146" s="27">
        <v>0.18055555555555555</v>
      </c>
      <c r="B146" s="135" t="s">
        <v>348</v>
      </c>
      <c r="C146" s="300">
        <f>C98</f>
        <v>93</v>
      </c>
      <c r="D146" s="300">
        <f>D98</f>
        <v>94</v>
      </c>
      <c r="E146" s="466">
        <f>E98</f>
        <v>95</v>
      </c>
      <c r="F146" s="129"/>
      <c r="G146" s="519"/>
      <c r="H146" s="522"/>
      <c r="I146" s="29"/>
    </row>
    <row r="147" spans="1:9" x14ac:dyDescent="0.3">
      <c r="A147" s="39">
        <v>0.18402777777777779</v>
      </c>
      <c r="C147" s="379" t="s">
        <v>190</v>
      </c>
      <c r="D147" s="379" t="s">
        <v>190</v>
      </c>
      <c r="E147" s="467" t="s">
        <v>190</v>
      </c>
      <c r="F147" s="136">
        <f t="shared" ref="F147" si="25">F100</f>
        <v>96</v>
      </c>
      <c r="G147" s="520"/>
      <c r="H147" s="523"/>
      <c r="I147" s="30"/>
    </row>
    <row r="148" spans="1:9" x14ac:dyDescent="0.3">
      <c r="A148" s="23">
        <v>0.1875</v>
      </c>
      <c r="B148" s="144"/>
      <c r="C148" s="298"/>
      <c r="D148" s="298"/>
      <c r="E148" s="481"/>
      <c r="F148" s="144" t="s">
        <v>190</v>
      </c>
      <c r="G148" s="521" t="s">
        <v>348</v>
      </c>
      <c r="H148" s="527" t="s">
        <v>415</v>
      </c>
      <c r="I148" s="28">
        <v>8.3333333333333329E-2</v>
      </c>
    </row>
    <row r="149" spans="1:9" x14ac:dyDescent="0.3">
      <c r="A149" s="23">
        <v>0.19444444444444445</v>
      </c>
      <c r="B149" s="136">
        <f>B98</f>
        <v>92</v>
      </c>
      <c r="C149" s="300">
        <f>C78</f>
        <v>254</v>
      </c>
      <c r="D149" s="300">
        <f>D78</f>
        <v>255</v>
      </c>
      <c r="E149" s="466">
        <f>E78</f>
        <v>256</v>
      </c>
      <c r="F149" s="202"/>
      <c r="G149" s="522"/>
      <c r="H149" s="528"/>
      <c r="I149" s="29"/>
    </row>
    <row r="150" spans="1:9" x14ac:dyDescent="0.3">
      <c r="A150" s="27">
        <v>0.20486111111111113</v>
      </c>
      <c r="B150" s="286" t="s">
        <v>19</v>
      </c>
      <c r="C150" s="380" t="s">
        <v>19</v>
      </c>
      <c r="D150" s="380" t="s">
        <v>19</v>
      </c>
      <c r="E150" s="478" t="s">
        <v>19</v>
      </c>
      <c r="F150" s="136">
        <f t="shared" ref="F150" si="26">F78</f>
        <v>257</v>
      </c>
      <c r="G150" s="522"/>
      <c r="H150" s="528"/>
      <c r="I150" s="43"/>
    </row>
    <row r="151" spans="1:9" x14ac:dyDescent="0.3">
      <c r="A151" s="16">
        <v>0.20833333333333334</v>
      </c>
      <c r="B151" s="128"/>
      <c r="C151" s="298"/>
      <c r="D151" s="298"/>
      <c r="E151" s="324"/>
      <c r="F151" s="140" t="s">
        <v>19</v>
      </c>
      <c r="G151" s="522"/>
      <c r="H151" s="528"/>
      <c r="I151" s="28">
        <v>0.10416666666666667</v>
      </c>
    </row>
    <row r="152" spans="1:9" x14ac:dyDescent="0.3">
      <c r="A152" s="16">
        <v>0.21527777777777779</v>
      </c>
      <c r="B152" s="286">
        <f>B90</f>
        <v>654</v>
      </c>
      <c r="C152" s="384">
        <f>C90</f>
        <v>655</v>
      </c>
      <c r="D152" s="384">
        <f>D90</f>
        <v>656</v>
      </c>
      <c r="E152" s="491">
        <f>E90</f>
        <v>657</v>
      </c>
      <c r="F152" s="137"/>
      <c r="G152" s="522"/>
      <c r="H152" s="528"/>
      <c r="I152" s="29"/>
    </row>
    <row r="153" spans="1:9" x14ac:dyDescent="0.3">
      <c r="A153" s="16">
        <v>0.22569444444444445</v>
      </c>
      <c r="B153" s="150" t="s">
        <v>180</v>
      </c>
      <c r="C153" s="336" t="s">
        <v>180</v>
      </c>
      <c r="D153" s="492" t="s">
        <v>180</v>
      </c>
      <c r="E153" s="336" t="s">
        <v>180</v>
      </c>
      <c r="F153" s="196">
        <f t="shared" ref="F153" si="27">F92</f>
        <v>658</v>
      </c>
      <c r="G153" s="522"/>
      <c r="H153" s="528"/>
      <c r="I153" s="32"/>
    </row>
    <row r="154" spans="1:9" x14ac:dyDescent="0.3">
      <c r="A154" s="16">
        <v>0.22916666666666666</v>
      </c>
      <c r="B154" s="128"/>
      <c r="C154" s="298"/>
      <c r="D154" s="324"/>
      <c r="E154" s="298"/>
      <c r="F154" s="141" t="s">
        <v>180</v>
      </c>
      <c r="G154" s="522"/>
      <c r="H154" s="528"/>
      <c r="I154" s="28">
        <v>0.125</v>
      </c>
    </row>
    <row r="155" spans="1:9" x14ac:dyDescent="0.3">
      <c r="A155" s="16">
        <v>0.24305555555555555</v>
      </c>
      <c r="B155" s="439"/>
      <c r="C155" s="411"/>
      <c r="D155" s="493"/>
      <c r="E155" s="301"/>
      <c r="F155" s="137"/>
      <c r="G155" s="522"/>
      <c r="H155" s="528"/>
      <c r="I155" s="29"/>
    </row>
    <row r="156" spans="1:9" x14ac:dyDescent="0.3">
      <c r="A156" s="37"/>
      <c r="B156" s="155">
        <f>B102</f>
        <v>192</v>
      </c>
      <c r="C156" s="384">
        <f>C102</f>
        <v>193</v>
      </c>
      <c r="D156" s="494">
        <f>D102</f>
        <v>194</v>
      </c>
      <c r="E156" s="384">
        <f>E102</f>
        <v>195</v>
      </c>
      <c r="F156" s="200">
        <f>F104</f>
        <v>196</v>
      </c>
      <c r="G156" s="523"/>
      <c r="H156" s="529"/>
      <c r="I156" s="32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</sheetData>
  <mergeCells count="18">
    <mergeCell ref="G148:G156"/>
    <mergeCell ref="H148:H156"/>
    <mergeCell ref="G13:G19"/>
    <mergeCell ref="G20:G27"/>
    <mergeCell ref="G28:G32"/>
    <mergeCell ref="H13:H19"/>
    <mergeCell ref="H20:H27"/>
    <mergeCell ref="H28:H32"/>
    <mergeCell ref="G33:G38"/>
    <mergeCell ref="H33:H38"/>
    <mergeCell ref="G39:G43"/>
    <mergeCell ref="H39:H43"/>
    <mergeCell ref="G131:G140"/>
    <mergeCell ref="H131:H140"/>
    <mergeCell ref="G6:G12"/>
    <mergeCell ref="H6:H12"/>
    <mergeCell ref="G141:G147"/>
    <mergeCell ref="H141:H147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70F7-28A7-4518-AACA-300424411CE7}">
  <dimension ref="A1:M707"/>
  <sheetViews>
    <sheetView showGridLines="0" zoomScale="70" zoomScaleNormal="70" workbookViewId="0">
      <pane ySplit="5" topLeftCell="A87" activePane="bottomLeft" state="frozen"/>
      <selection pane="bottomLeft" activeCell="H108" sqref="H108:H12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45495</v>
      </c>
      <c r="C4" s="130">
        <f>+B4+1</f>
        <v>45496</v>
      </c>
      <c r="D4" s="130">
        <f>C4+1</f>
        <v>45497</v>
      </c>
      <c r="E4" s="130">
        <f>D4+1</f>
        <v>45498</v>
      </c>
      <c r="F4" s="130">
        <f>E4+1</f>
        <v>45499</v>
      </c>
      <c r="G4" s="131">
        <f>F4+1</f>
        <v>45500</v>
      </c>
      <c r="H4" s="130">
        <f>G4+1</f>
        <v>45501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x14ac:dyDescent="0.3">
      <c r="A7" s="18"/>
      <c r="G7" s="528"/>
      <c r="H7" s="513"/>
      <c r="I7" s="20"/>
    </row>
    <row r="8" spans="1:9" x14ac:dyDescent="0.3">
      <c r="A8" s="16">
        <v>0.2673611111111111</v>
      </c>
      <c r="B8" s="136">
        <f t="shared" ref="B8:F8" si="0">B95-1</f>
        <v>96</v>
      </c>
      <c r="C8" s="136">
        <f t="shared" si="0"/>
        <v>97</v>
      </c>
      <c r="D8" s="136">
        <f t="shared" si="0"/>
        <v>98</v>
      </c>
      <c r="E8" s="136">
        <f t="shared" si="0"/>
        <v>99</v>
      </c>
      <c r="F8" s="136">
        <f t="shared" si="0"/>
        <v>100</v>
      </c>
      <c r="G8" s="528"/>
      <c r="H8" s="51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13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13"/>
      <c r="I11" s="20"/>
    </row>
    <row r="12" spans="1:9" x14ac:dyDescent="0.3">
      <c r="A12" s="23">
        <v>0.28958333333333336</v>
      </c>
      <c r="B12" s="136">
        <f t="shared" ref="B12:F12" si="1">B87-1</f>
        <v>660</v>
      </c>
      <c r="C12" s="136">
        <f t="shared" si="1"/>
        <v>661</v>
      </c>
      <c r="D12" s="136">
        <f t="shared" si="1"/>
        <v>662</v>
      </c>
      <c r="E12" s="144">
        <f t="shared" si="1"/>
        <v>663</v>
      </c>
      <c r="F12" s="136">
        <f t="shared" si="1"/>
        <v>664</v>
      </c>
      <c r="G12" s="529"/>
      <c r="H12" s="51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348</v>
      </c>
      <c r="H13" s="512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28"/>
      <c r="H14" s="513"/>
      <c r="I14" s="20"/>
    </row>
    <row r="15" spans="1:9" x14ac:dyDescent="0.3">
      <c r="A15" s="26">
        <v>0.30902777777777779</v>
      </c>
      <c r="B15" s="136">
        <f>B83-1</f>
        <v>979</v>
      </c>
      <c r="C15" s="136">
        <f>C83-1</f>
        <v>980</v>
      </c>
      <c r="D15" s="157">
        <f>D83-1</f>
        <v>981</v>
      </c>
      <c r="E15" s="157">
        <f>E83-1</f>
        <v>982</v>
      </c>
      <c r="F15" s="157">
        <f>F83-1</f>
        <v>983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28"/>
      <c r="H17" s="513"/>
      <c r="I17" s="20"/>
    </row>
    <row r="18" spans="1:9" x14ac:dyDescent="0.3">
      <c r="A18" s="27">
        <v>0.31944444444444448</v>
      </c>
      <c r="D18" s="154"/>
      <c r="G18" s="528"/>
      <c r="H18" s="513"/>
      <c r="I18" s="22"/>
    </row>
    <row r="19" spans="1:9" x14ac:dyDescent="0.3">
      <c r="A19" s="27">
        <v>0.3298611111111111</v>
      </c>
      <c r="B19" s="136">
        <f t="shared" ref="B19:F19" si="2">B101-1</f>
        <v>175</v>
      </c>
      <c r="C19" s="136">
        <f t="shared" si="2"/>
        <v>176</v>
      </c>
      <c r="D19" s="136">
        <f t="shared" si="2"/>
        <v>177</v>
      </c>
      <c r="E19" s="136">
        <f t="shared" si="2"/>
        <v>178</v>
      </c>
      <c r="F19" s="136">
        <f t="shared" si="2"/>
        <v>179</v>
      </c>
      <c r="G19" s="528"/>
      <c r="H19" s="514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522"/>
      <c r="H21" s="519"/>
      <c r="I21" s="29"/>
    </row>
    <row r="22" spans="1:9" x14ac:dyDescent="0.3">
      <c r="A22" s="27">
        <v>0.35069444444444442</v>
      </c>
      <c r="D22" s="154"/>
      <c r="F22" s="129"/>
      <c r="G22" s="522"/>
      <c r="H22" s="519"/>
      <c r="I22" s="30"/>
    </row>
    <row r="23" spans="1:9" x14ac:dyDescent="0.3">
      <c r="A23" s="27">
        <v>0.3520833333333333</v>
      </c>
      <c r="B23" s="136">
        <f t="shared" ref="B23:F23" si="3">B91-1</f>
        <v>35</v>
      </c>
      <c r="C23" s="136">
        <f t="shared" si="3"/>
        <v>36</v>
      </c>
      <c r="D23" s="136">
        <f t="shared" si="3"/>
        <v>37</v>
      </c>
      <c r="E23" s="136">
        <f t="shared" si="3"/>
        <v>38</v>
      </c>
      <c r="F23" s="136">
        <f t="shared" si="3"/>
        <v>39</v>
      </c>
      <c r="G23" s="522"/>
      <c r="H23" s="519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2"/>
      <c r="H24" s="519"/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4">B79-1</f>
        <v>386</v>
      </c>
      <c r="C27" s="136">
        <f t="shared" si="4"/>
        <v>387</v>
      </c>
      <c r="D27" s="136">
        <f t="shared" si="4"/>
        <v>388</v>
      </c>
      <c r="E27" s="136">
        <f t="shared" si="4"/>
        <v>389</v>
      </c>
      <c r="F27" s="136">
        <f t="shared" si="4"/>
        <v>390</v>
      </c>
      <c r="G27" s="522"/>
      <c r="H27" s="52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660</v>
      </c>
      <c r="C29" s="136">
        <f t="shared" si="5"/>
        <v>661</v>
      </c>
      <c r="D29" s="136">
        <f t="shared" si="5"/>
        <v>662</v>
      </c>
      <c r="E29" s="136">
        <f t="shared" si="5"/>
        <v>663</v>
      </c>
      <c r="F29" s="136">
        <f t="shared" si="5"/>
        <v>664</v>
      </c>
      <c r="G29" s="522"/>
      <c r="H29" s="52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22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22"/>
      <c r="H31" s="522"/>
      <c r="I31" s="30"/>
    </row>
    <row r="32" spans="1:9" x14ac:dyDescent="0.3">
      <c r="A32" s="23">
        <v>0.41319444444444442</v>
      </c>
      <c r="B32" s="136">
        <f>B83-1</f>
        <v>979</v>
      </c>
      <c r="C32" s="136">
        <f>C83-1</f>
        <v>980</v>
      </c>
      <c r="D32" s="136">
        <f>D83-1</f>
        <v>981</v>
      </c>
      <c r="E32" s="136">
        <f>E83-1</f>
        <v>982</v>
      </c>
      <c r="F32" s="144">
        <f>F35-1</f>
        <v>982</v>
      </c>
      <c r="G32" s="523"/>
      <c r="H32" s="523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21" t="s">
        <v>415</v>
      </c>
      <c r="H33" s="51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x14ac:dyDescent="0.3">
      <c r="A35" s="16">
        <v>0.43611111111111112</v>
      </c>
      <c r="B35" s="136">
        <f t="shared" ref="B35:E35" si="6">B98-1</f>
        <v>196</v>
      </c>
      <c r="C35" s="136">
        <f t="shared" si="6"/>
        <v>197</v>
      </c>
      <c r="D35" s="136">
        <f t="shared" si="6"/>
        <v>198</v>
      </c>
      <c r="E35" s="136">
        <f t="shared" si="6"/>
        <v>199</v>
      </c>
      <c r="F35" s="136">
        <f>F83-1</f>
        <v>983</v>
      </c>
      <c r="G35" s="522"/>
      <c r="H35" s="513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22"/>
      <c r="H36" s="513"/>
      <c r="I36" s="28">
        <v>0.33333333333333331</v>
      </c>
    </row>
    <row r="37" spans="1:9" x14ac:dyDescent="0.3">
      <c r="A37" s="23">
        <v>0.4548611111111111</v>
      </c>
      <c r="B37" s="242"/>
      <c r="G37" s="522"/>
      <c r="H37" s="513"/>
      <c r="I37" s="29"/>
    </row>
    <row r="38" spans="1:9" x14ac:dyDescent="0.3">
      <c r="A38" s="23">
        <v>0.45694444444444443</v>
      </c>
      <c r="B38" s="136">
        <f>'WEEK 28'!H83</f>
        <v>85</v>
      </c>
      <c r="C38" s="136">
        <f t="shared" ref="C38:F38" si="7">C72-1</f>
        <v>8</v>
      </c>
      <c r="D38" s="136">
        <f t="shared" si="7"/>
        <v>9</v>
      </c>
      <c r="E38" s="136">
        <f t="shared" si="7"/>
        <v>10</v>
      </c>
      <c r="F38" s="136">
        <f t="shared" si="7"/>
        <v>11</v>
      </c>
      <c r="G38" s="523"/>
      <c r="H38" s="514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18" t="s">
        <v>316</v>
      </c>
      <c r="H39" s="518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96</v>
      </c>
      <c r="C40" s="166">
        <f t="shared" si="8"/>
        <v>97</v>
      </c>
      <c r="D40" s="166">
        <f t="shared" si="8"/>
        <v>98</v>
      </c>
      <c r="E40" s="166">
        <f t="shared" si="8"/>
        <v>99</v>
      </c>
      <c r="F40" s="166">
        <f t="shared" si="8"/>
        <v>100</v>
      </c>
      <c r="G40" s="519"/>
      <c r="H40" s="51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19"/>
      <c r="H41" s="519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259</v>
      </c>
      <c r="C42" s="153">
        <f t="shared" si="9"/>
        <v>260</v>
      </c>
      <c r="D42" s="136">
        <f t="shared" si="9"/>
        <v>261</v>
      </c>
      <c r="E42" s="136">
        <f t="shared" si="9"/>
        <v>262</v>
      </c>
      <c r="F42" s="136">
        <f t="shared" si="9"/>
        <v>263</v>
      </c>
      <c r="G42" s="520"/>
      <c r="H42" s="519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386</v>
      </c>
      <c r="C44" s="144">
        <f t="shared" si="10"/>
        <v>387</v>
      </c>
      <c r="D44" s="144">
        <f t="shared" si="10"/>
        <v>388</v>
      </c>
      <c r="E44" s="144">
        <f t="shared" si="10"/>
        <v>389</v>
      </c>
      <c r="F44" s="144">
        <f t="shared" si="10"/>
        <v>390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175</v>
      </c>
      <c r="C46" s="142">
        <f t="shared" si="11"/>
        <v>176</v>
      </c>
      <c r="D46" s="142">
        <f t="shared" si="11"/>
        <v>177</v>
      </c>
      <c r="E46" s="142">
        <f t="shared" si="11"/>
        <v>178</v>
      </c>
      <c r="F46" s="142">
        <f t="shared" si="11"/>
        <v>179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35</v>
      </c>
      <c r="C49" s="136">
        <f t="shared" si="12"/>
        <v>36</v>
      </c>
      <c r="D49" s="136">
        <f t="shared" si="12"/>
        <v>37</v>
      </c>
      <c r="E49" s="136">
        <f t="shared" si="12"/>
        <v>38</v>
      </c>
      <c r="F49" s="136">
        <f t="shared" si="12"/>
        <v>39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660</v>
      </c>
      <c r="C52" s="153">
        <f t="shared" si="13"/>
        <v>661</v>
      </c>
      <c r="D52" s="153">
        <f t="shared" si="13"/>
        <v>662</v>
      </c>
      <c r="E52" s="153">
        <f t="shared" si="13"/>
        <v>663</v>
      </c>
      <c r="F52" s="153">
        <f t="shared" si="13"/>
        <v>664</v>
      </c>
      <c r="G52" s="308">
        <f>G107-1</f>
        <v>14</v>
      </c>
      <c r="H52" s="142">
        <f>H107-1</f>
        <v>15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420</v>
      </c>
      <c r="C58" s="176" t="s">
        <v>61</v>
      </c>
      <c r="D58" s="176" t="s">
        <v>130</v>
      </c>
      <c r="E58" s="176" t="s">
        <v>63</v>
      </c>
      <c r="F58" s="176" t="s">
        <v>362</v>
      </c>
      <c r="G58" s="176" t="s">
        <v>360</v>
      </c>
      <c r="H58" s="182" t="s">
        <v>93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196</v>
      </c>
      <c r="C68" s="229">
        <f t="shared" si="14"/>
        <v>197</v>
      </c>
      <c r="D68" s="229">
        <f t="shared" si="14"/>
        <v>198</v>
      </c>
      <c r="E68" s="229">
        <f t="shared" si="14"/>
        <v>199</v>
      </c>
      <c r="F68" s="229">
        <f t="shared" si="14"/>
        <v>200</v>
      </c>
      <c r="G68" s="229">
        <f>E98</f>
        <v>200</v>
      </c>
      <c r="H68" s="345">
        <f>F98</f>
        <v>201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29'!H76+1</f>
        <v>8</v>
      </c>
      <c r="C72" s="236">
        <f t="shared" ref="C72:H72" si="15">B72+1</f>
        <v>9</v>
      </c>
      <c r="D72" s="236">
        <f t="shared" si="15"/>
        <v>10</v>
      </c>
      <c r="E72" s="236">
        <f t="shared" si="15"/>
        <v>11</v>
      </c>
      <c r="F72" s="236">
        <f t="shared" si="15"/>
        <v>12</v>
      </c>
      <c r="G72" s="236">
        <f t="shared" si="15"/>
        <v>13</v>
      </c>
      <c r="H72" s="185">
        <f t="shared" si="15"/>
        <v>14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29'!H78+1</f>
        <v>260</v>
      </c>
      <c r="C74" s="176">
        <f>B74+1</f>
        <v>261</v>
      </c>
      <c r="D74" s="176">
        <f>C74+1</f>
        <v>262</v>
      </c>
      <c r="E74" s="236">
        <f>D74+1</f>
        <v>263</v>
      </c>
      <c r="F74" s="236">
        <f t="shared" ref="F74:H74" si="16">E74+1</f>
        <v>264</v>
      </c>
      <c r="G74" s="236">
        <f t="shared" si="16"/>
        <v>265</v>
      </c>
      <c r="H74" s="185">
        <f t="shared" si="16"/>
        <v>266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386</v>
      </c>
      <c r="C76" s="209">
        <f>B76+1</f>
        <v>387</v>
      </c>
      <c r="D76" s="136">
        <f>C76+1</f>
        <v>388</v>
      </c>
      <c r="E76" s="136">
        <f>D76+1</f>
        <v>389</v>
      </c>
      <c r="F76" s="136">
        <f t="shared" ref="F76:H76" si="17">E76+1</f>
        <v>390</v>
      </c>
      <c r="G76" s="136">
        <f t="shared" si="17"/>
        <v>391</v>
      </c>
      <c r="H76" s="136">
        <f t="shared" si="17"/>
        <v>392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29'!H84+1</f>
        <v>387</v>
      </c>
      <c r="C79" s="176">
        <f>B79+1</f>
        <v>388</v>
      </c>
      <c r="D79" s="176">
        <f>C79+1</f>
        <v>389</v>
      </c>
      <c r="E79" s="176">
        <f>D79+1</f>
        <v>390</v>
      </c>
      <c r="F79" s="176">
        <f>F76+1</f>
        <v>391</v>
      </c>
      <c r="G79" s="176">
        <f>G76+1</f>
        <v>392</v>
      </c>
      <c r="H79" s="176">
        <f>G79+1</f>
        <v>393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29'!H88+1</f>
        <v>980</v>
      </c>
      <c r="C83" s="185">
        <f>B83+1</f>
        <v>981</v>
      </c>
      <c r="D83" s="185">
        <f>C83+1</f>
        <v>982</v>
      </c>
      <c r="E83" s="185">
        <f>D83+1</f>
        <v>983</v>
      </c>
      <c r="F83" s="185">
        <f t="shared" ref="F83:H83" si="18">E83+1</f>
        <v>984</v>
      </c>
      <c r="G83" s="185">
        <f t="shared" si="18"/>
        <v>985</v>
      </c>
      <c r="H83" s="185">
        <f t="shared" si="18"/>
        <v>986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29'!H92+1</f>
        <v>661</v>
      </c>
      <c r="C87" s="185">
        <f>B87+1</f>
        <v>662</v>
      </c>
      <c r="D87" s="215">
        <f>C87+1</f>
        <v>663</v>
      </c>
      <c r="E87" s="185">
        <f>D87+1</f>
        <v>664</v>
      </c>
      <c r="F87" s="185">
        <f t="shared" ref="F87:H87" si="19">E87+1</f>
        <v>665</v>
      </c>
      <c r="G87" s="185">
        <f t="shared" si="19"/>
        <v>666</v>
      </c>
      <c r="H87" s="185">
        <f t="shared" si="19"/>
        <v>667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29'!F96+1</f>
        <v>36</v>
      </c>
      <c r="C91" s="185">
        <f t="shared" ref="C91:F91" si="20">B91+1</f>
        <v>37</v>
      </c>
      <c r="D91" s="215">
        <f t="shared" si="20"/>
        <v>38</v>
      </c>
      <c r="E91" s="185">
        <f t="shared" si="20"/>
        <v>39</v>
      </c>
      <c r="F91" s="185">
        <f t="shared" si="20"/>
        <v>40</v>
      </c>
      <c r="G91" s="185">
        <f>'WEEK 29'!H100+1</f>
        <v>33</v>
      </c>
      <c r="H91" s="185">
        <f>G95+1</f>
        <v>35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29'!F100+1</f>
        <v>97</v>
      </c>
      <c r="C95" s="185">
        <f>B95+1</f>
        <v>98</v>
      </c>
      <c r="D95" s="185">
        <f t="shared" ref="D95:F95" si="21">C95+1</f>
        <v>99</v>
      </c>
      <c r="E95" s="185">
        <f t="shared" si="21"/>
        <v>100</v>
      </c>
      <c r="F95" s="185">
        <f t="shared" si="21"/>
        <v>101</v>
      </c>
      <c r="G95" s="185">
        <f>G91+1</f>
        <v>34</v>
      </c>
      <c r="H95" s="185">
        <f>H91+1</f>
        <v>36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29'!F104+1</f>
        <v>197</v>
      </c>
      <c r="C98" s="185">
        <f>B98+1</f>
        <v>198</v>
      </c>
      <c r="D98" s="185">
        <f t="shared" ref="D98:F98" si="22">C98+1</f>
        <v>199</v>
      </c>
      <c r="E98" s="185">
        <f t="shared" si="22"/>
        <v>200</v>
      </c>
      <c r="F98" s="215">
        <f t="shared" si="22"/>
        <v>201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29'!F107+1</f>
        <v>176</v>
      </c>
      <c r="C101" s="189">
        <f t="shared" ref="C101:F101" si="23">B101+1</f>
        <v>177</v>
      </c>
      <c r="D101" s="189">
        <f t="shared" si="23"/>
        <v>178</v>
      </c>
      <c r="E101" s="189">
        <f t="shared" si="23"/>
        <v>179</v>
      </c>
      <c r="F101" s="189">
        <f t="shared" si="23"/>
        <v>180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29'!H113+1</f>
        <v>15</v>
      </c>
      <c r="H107" s="176">
        <f>G107+1</f>
        <v>16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241</v>
      </c>
      <c r="C109" s="160" t="s">
        <v>288</v>
      </c>
      <c r="D109" s="160" t="s">
        <v>102</v>
      </c>
      <c r="E109" s="160" t="s">
        <v>304</v>
      </c>
      <c r="F109" s="219" t="s">
        <v>192</v>
      </c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96</v>
      </c>
      <c r="H115" s="191" t="s">
        <v>423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980</v>
      </c>
      <c r="C120" s="144">
        <f t="shared" si="24"/>
        <v>981</v>
      </c>
      <c r="D120" s="144">
        <f t="shared" si="24"/>
        <v>982</v>
      </c>
      <c r="E120" s="144">
        <f t="shared" si="24"/>
        <v>983</v>
      </c>
      <c r="F120" s="174">
        <f t="shared" si="24"/>
        <v>984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176</v>
      </c>
      <c r="C123" s="136">
        <f t="shared" si="25"/>
        <v>177</v>
      </c>
      <c r="D123" s="136">
        <f t="shared" si="25"/>
        <v>178</v>
      </c>
      <c r="E123" s="136">
        <f t="shared" si="25"/>
        <v>179</v>
      </c>
      <c r="F123" s="157">
        <f t="shared" si="25"/>
        <v>180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13" t="s">
        <v>16</v>
      </c>
      <c r="H124" s="513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13"/>
      <c r="H125" s="513"/>
      <c r="I125" s="29"/>
    </row>
    <row r="126" spans="1:9" x14ac:dyDescent="0.3">
      <c r="A126" s="27">
        <v>9.7222222222222224E-2</v>
      </c>
      <c r="F126" s="154"/>
      <c r="G126" s="513"/>
      <c r="H126" s="513"/>
      <c r="I126" s="30"/>
    </row>
    <row r="127" spans="1:9" x14ac:dyDescent="0.3">
      <c r="A127" s="27">
        <v>0.10069444444444443</v>
      </c>
      <c r="B127" s="136">
        <f t="shared" ref="B127:F127" si="26">B91</f>
        <v>36</v>
      </c>
      <c r="C127" s="136">
        <f t="shared" si="26"/>
        <v>37</v>
      </c>
      <c r="D127" s="136">
        <f t="shared" si="26"/>
        <v>38</v>
      </c>
      <c r="E127" s="136">
        <f t="shared" si="26"/>
        <v>39</v>
      </c>
      <c r="F127" s="157">
        <f t="shared" si="26"/>
        <v>40</v>
      </c>
      <c r="G127" s="513"/>
      <c r="H127" s="51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13"/>
      <c r="H128" s="513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661</v>
      </c>
      <c r="C129" s="136">
        <f t="shared" si="27"/>
        <v>662</v>
      </c>
      <c r="D129" s="136">
        <f t="shared" si="27"/>
        <v>663</v>
      </c>
      <c r="E129" s="136">
        <f t="shared" si="27"/>
        <v>664</v>
      </c>
      <c r="F129" s="157">
        <f t="shared" si="27"/>
        <v>665</v>
      </c>
      <c r="G129" s="513"/>
      <c r="H129" s="513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13"/>
      <c r="H130" s="513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13"/>
      <c r="H131" s="513"/>
      <c r="I131" s="30"/>
    </row>
    <row r="132" spans="1:9" x14ac:dyDescent="0.3">
      <c r="A132" s="38">
        <v>0.1423611111111111</v>
      </c>
      <c r="D132" s="129"/>
      <c r="E132" s="128"/>
      <c r="F132" s="174"/>
      <c r="G132" s="513"/>
      <c r="H132" s="513"/>
      <c r="I132" s="29"/>
    </row>
    <row r="133" spans="1:9" x14ac:dyDescent="0.3">
      <c r="A133" s="39">
        <v>0.14444444444444446</v>
      </c>
      <c r="B133" s="144">
        <f t="shared" ref="B133:E133" si="28">B79</f>
        <v>387</v>
      </c>
      <c r="C133" s="144">
        <f t="shared" si="28"/>
        <v>388</v>
      </c>
      <c r="D133" s="144">
        <f t="shared" si="28"/>
        <v>389</v>
      </c>
      <c r="E133" s="144">
        <f t="shared" si="28"/>
        <v>390</v>
      </c>
      <c r="F133" s="174">
        <f>F76</f>
        <v>390</v>
      </c>
      <c r="G133" s="514"/>
      <c r="H133" s="514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518" t="s">
        <v>19</v>
      </c>
      <c r="H134" s="521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19"/>
      <c r="H135" s="522"/>
      <c r="I135" s="29"/>
    </row>
    <row r="136" spans="1:9" x14ac:dyDescent="0.3">
      <c r="A136" s="27">
        <v>0.15972222222222224</v>
      </c>
      <c r="D136" s="129"/>
      <c r="E136" s="128"/>
      <c r="G136" s="519"/>
      <c r="H136" s="522"/>
      <c r="I136" s="30"/>
    </row>
    <row r="137" spans="1:9" x14ac:dyDescent="0.3">
      <c r="A137" s="27">
        <v>0.16319444444444445</v>
      </c>
      <c r="B137" s="136">
        <f t="shared" ref="B137:F137" si="29">B72</f>
        <v>8</v>
      </c>
      <c r="C137" s="136">
        <f t="shared" si="29"/>
        <v>9</v>
      </c>
      <c r="D137" s="136">
        <f t="shared" si="29"/>
        <v>10</v>
      </c>
      <c r="E137" s="136">
        <f t="shared" si="29"/>
        <v>11</v>
      </c>
      <c r="F137" s="136">
        <f t="shared" si="29"/>
        <v>12</v>
      </c>
      <c r="G137" s="519"/>
      <c r="H137" s="522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19"/>
      <c r="H138" s="522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19"/>
      <c r="H139" s="522"/>
      <c r="I139" s="29"/>
    </row>
    <row r="140" spans="1:9" x14ac:dyDescent="0.3">
      <c r="A140" s="39">
        <v>0.18402777777777779</v>
      </c>
      <c r="B140" s="136">
        <f t="shared" ref="B140:F140" si="30">B95</f>
        <v>97</v>
      </c>
      <c r="C140" s="136">
        <f t="shared" si="30"/>
        <v>98</v>
      </c>
      <c r="D140" s="136">
        <f t="shared" si="30"/>
        <v>99</v>
      </c>
      <c r="E140" s="136">
        <f t="shared" si="30"/>
        <v>100</v>
      </c>
      <c r="F140" s="136">
        <f t="shared" si="30"/>
        <v>101</v>
      </c>
      <c r="G140" s="520"/>
      <c r="H140" s="523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1" t="s">
        <v>348</v>
      </c>
      <c r="H141" s="527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522"/>
      <c r="H142" s="528"/>
      <c r="I142" s="29"/>
    </row>
    <row r="143" spans="1:9" x14ac:dyDescent="0.3">
      <c r="A143" s="27">
        <v>0.20486111111111113</v>
      </c>
      <c r="B143" s="144">
        <f t="shared" ref="B143:F143" si="31">B74</f>
        <v>260</v>
      </c>
      <c r="C143" s="136">
        <f t="shared" si="31"/>
        <v>261</v>
      </c>
      <c r="D143" s="136">
        <f t="shared" si="31"/>
        <v>262</v>
      </c>
      <c r="E143" s="136">
        <f t="shared" si="31"/>
        <v>263</v>
      </c>
      <c r="F143" s="136">
        <f t="shared" si="31"/>
        <v>264</v>
      </c>
      <c r="G143" s="522"/>
      <c r="H143" s="528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</row>
    <row r="146" spans="1:9" x14ac:dyDescent="0.3">
      <c r="A146" s="31"/>
      <c r="B146" s="196">
        <f t="shared" ref="B146:F146" si="32">B87</f>
        <v>661</v>
      </c>
      <c r="C146" s="196">
        <f t="shared" si="32"/>
        <v>662</v>
      </c>
      <c r="D146" s="196">
        <f t="shared" si="32"/>
        <v>663</v>
      </c>
      <c r="E146" s="196">
        <f t="shared" si="32"/>
        <v>664</v>
      </c>
      <c r="F146" s="196">
        <f t="shared" si="32"/>
        <v>665</v>
      </c>
      <c r="G146" s="522"/>
      <c r="H146" s="528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</row>
    <row r="149" spans="1:9" x14ac:dyDescent="0.3">
      <c r="A149" s="37"/>
      <c r="B149" s="200">
        <f t="shared" ref="B149:F149" si="33">B98</f>
        <v>197</v>
      </c>
      <c r="C149" s="200">
        <f t="shared" si="33"/>
        <v>198</v>
      </c>
      <c r="D149" s="200">
        <f t="shared" si="33"/>
        <v>199</v>
      </c>
      <c r="E149" s="200">
        <f t="shared" si="33"/>
        <v>200</v>
      </c>
      <c r="F149" s="200">
        <f t="shared" si="33"/>
        <v>201</v>
      </c>
      <c r="G149" s="523"/>
      <c r="H149" s="529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39:G42"/>
    <mergeCell ref="H39:H42"/>
    <mergeCell ref="G124:G133"/>
    <mergeCell ref="H124:H133"/>
    <mergeCell ref="G134:G140"/>
    <mergeCell ref="H134:H140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9415-DB1E-49A0-928B-40645A6C0061}">
  <dimension ref="A1:M707"/>
  <sheetViews>
    <sheetView showGridLines="0" tabSelected="1" zoomScale="70" zoomScaleNormal="70" workbookViewId="0">
      <pane ySplit="5" topLeftCell="A6" activePane="bottomLeft" state="frozen"/>
      <selection pane="bottomLeft" activeCell="D2" sqref="D2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v>45502</v>
      </c>
      <c r="C4" s="44">
        <f>+B4+1</f>
        <v>45503</v>
      </c>
      <c r="D4" s="44">
        <f>C4+1</f>
        <v>45504</v>
      </c>
      <c r="E4" s="130">
        <f>D4+1</f>
        <v>45505</v>
      </c>
      <c r="F4" s="130">
        <f>E4+1</f>
        <v>45506</v>
      </c>
      <c r="G4" s="131">
        <f>F4+1</f>
        <v>45507</v>
      </c>
      <c r="H4" s="130">
        <f>G4+1</f>
        <v>45508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127"/>
      <c r="F7" s="127"/>
      <c r="G7" s="528"/>
      <c r="H7" s="513"/>
      <c r="I7" s="20"/>
    </row>
    <row r="8" spans="1:9" s="10" customFormat="1" x14ac:dyDescent="0.3">
      <c r="A8" s="16">
        <v>0.2673611111111111</v>
      </c>
      <c r="B8" s="53">
        <f t="shared" ref="B8:F8" si="0">B95-1</f>
        <v>101</v>
      </c>
      <c r="C8" s="53">
        <f t="shared" si="0"/>
        <v>102</v>
      </c>
      <c r="D8" s="53">
        <f t="shared" si="0"/>
        <v>103</v>
      </c>
      <c r="E8" s="136">
        <f t="shared" si="0"/>
        <v>104</v>
      </c>
      <c r="F8" s="136">
        <f t="shared" si="0"/>
        <v>105</v>
      </c>
      <c r="G8" s="528"/>
      <c r="H8" s="513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127"/>
      <c r="F10" s="129"/>
      <c r="G10" s="528"/>
      <c r="H10" s="513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127"/>
      <c r="F11" s="129"/>
      <c r="G11" s="528"/>
      <c r="H11" s="513"/>
      <c r="I11" s="20"/>
    </row>
    <row r="12" spans="1:9" s="10" customFormat="1" x14ac:dyDescent="0.3">
      <c r="A12" s="23">
        <v>0.28958333333333336</v>
      </c>
      <c r="B12" s="53">
        <f t="shared" ref="B12:F12" si="1">B87-1</f>
        <v>667</v>
      </c>
      <c r="C12" s="53">
        <f t="shared" si="1"/>
        <v>668</v>
      </c>
      <c r="D12" s="53">
        <f t="shared" si="1"/>
        <v>669</v>
      </c>
      <c r="E12" s="144">
        <f t="shared" si="1"/>
        <v>670</v>
      </c>
      <c r="F12" s="136">
        <f t="shared" si="1"/>
        <v>671</v>
      </c>
      <c r="G12" s="529"/>
      <c r="H12" s="514"/>
      <c r="I12" s="22"/>
    </row>
    <row r="13" spans="1:9" s="10" customFormat="1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156" t="s">
        <v>13</v>
      </c>
      <c r="F13" s="156" t="s">
        <v>13</v>
      </c>
      <c r="G13" s="527" t="s">
        <v>348</v>
      </c>
      <c r="H13" s="512" t="s">
        <v>180</v>
      </c>
      <c r="I13" s="17">
        <v>0.1875</v>
      </c>
    </row>
    <row r="14" spans="1:9" s="10" customFormat="1" x14ac:dyDescent="0.3">
      <c r="A14" s="24"/>
      <c r="B14" s="52"/>
      <c r="C14" s="52"/>
      <c r="D14" s="79"/>
      <c r="E14" s="154"/>
      <c r="F14" s="154"/>
      <c r="G14" s="528"/>
      <c r="H14" s="513"/>
      <c r="I14" s="20"/>
    </row>
    <row r="15" spans="1:9" s="10" customFormat="1" x14ac:dyDescent="0.3">
      <c r="A15" s="26">
        <v>0.30902777777777779</v>
      </c>
      <c r="B15" s="53">
        <f>B83-1</f>
        <v>986</v>
      </c>
      <c r="C15" s="53">
        <f>C83-1</f>
        <v>987</v>
      </c>
      <c r="D15" s="108">
        <f>D83-1</f>
        <v>988</v>
      </c>
      <c r="E15" s="157">
        <f>E83-1</f>
        <v>989</v>
      </c>
      <c r="F15" s="157">
        <f>F83-1</f>
        <v>990</v>
      </c>
      <c r="G15" s="528"/>
      <c r="H15" s="513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144"/>
      <c r="F17" s="144"/>
      <c r="G17" s="528"/>
      <c r="H17" s="513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127"/>
      <c r="F18" s="127"/>
      <c r="G18" s="528"/>
      <c r="H18" s="513"/>
      <c r="I18" s="22"/>
    </row>
    <row r="19" spans="1:9" s="10" customFormat="1" x14ac:dyDescent="0.3">
      <c r="A19" s="27">
        <v>0.3298611111111111</v>
      </c>
      <c r="B19" s="53">
        <f t="shared" ref="B19:F19" si="2">B101-1</f>
        <v>180</v>
      </c>
      <c r="C19" s="53">
        <f t="shared" si="2"/>
        <v>181</v>
      </c>
      <c r="D19" s="53">
        <f t="shared" si="2"/>
        <v>182</v>
      </c>
      <c r="E19" s="136">
        <f t="shared" si="2"/>
        <v>183</v>
      </c>
      <c r="F19" s="136">
        <f t="shared" si="2"/>
        <v>184</v>
      </c>
      <c r="G19" s="528"/>
      <c r="H19" s="514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140" t="s">
        <v>389</v>
      </c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127"/>
      <c r="F21" s="129"/>
      <c r="G21" s="522"/>
      <c r="H21" s="519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127"/>
      <c r="F22" s="129"/>
      <c r="G22" s="522"/>
      <c r="H22" s="519"/>
      <c r="I22" s="30"/>
    </row>
    <row r="23" spans="1:9" s="10" customFormat="1" x14ac:dyDescent="0.3">
      <c r="A23" s="27">
        <v>0.3520833333333333</v>
      </c>
      <c r="B23" s="53">
        <f t="shared" ref="B23:F23" si="3">B91-1</f>
        <v>40</v>
      </c>
      <c r="C23" s="53">
        <f t="shared" si="3"/>
        <v>41</v>
      </c>
      <c r="D23" s="53">
        <f t="shared" si="3"/>
        <v>42</v>
      </c>
      <c r="E23" s="136">
        <f t="shared" si="3"/>
        <v>43</v>
      </c>
      <c r="F23" s="136">
        <f t="shared" si="3"/>
        <v>44</v>
      </c>
      <c r="G23" s="522"/>
      <c r="H23" s="519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140" t="s">
        <v>16</v>
      </c>
      <c r="F24" s="140" t="s">
        <v>16</v>
      </c>
      <c r="G24" s="522"/>
      <c r="H24" s="519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127"/>
      <c r="F25" s="129"/>
      <c r="G25" s="522"/>
      <c r="H25" s="519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127"/>
      <c r="F26" s="129"/>
      <c r="G26" s="522"/>
      <c r="H26" s="519"/>
      <c r="I26" s="30"/>
    </row>
    <row r="27" spans="1:9" s="10" customFormat="1" x14ac:dyDescent="0.3">
      <c r="A27" s="18">
        <v>0.37361111111111112</v>
      </c>
      <c r="B27" s="53">
        <f t="shared" ref="B27:F27" si="4">B79-1</f>
        <v>393</v>
      </c>
      <c r="C27" s="53">
        <f t="shared" si="4"/>
        <v>394</v>
      </c>
      <c r="D27" s="53">
        <f t="shared" si="4"/>
        <v>395</v>
      </c>
      <c r="E27" s="136">
        <f t="shared" si="4"/>
        <v>396</v>
      </c>
      <c r="F27" s="136">
        <f t="shared" si="4"/>
        <v>397</v>
      </c>
      <c r="G27" s="522"/>
      <c r="H27" s="520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139" t="s">
        <v>19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3">
        <f t="shared" ref="B29:F29" si="5">B87-1</f>
        <v>667</v>
      </c>
      <c r="C29" s="53">
        <f t="shared" si="5"/>
        <v>668</v>
      </c>
      <c r="D29" s="53">
        <f t="shared" si="5"/>
        <v>669</v>
      </c>
      <c r="E29" s="136">
        <f t="shared" si="5"/>
        <v>670</v>
      </c>
      <c r="F29" s="136">
        <f t="shared" si="5"/>
        <v>671</v>
      </c>
      <c r="G29" s="522"/>
      <c r="H29" s="522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135" t="s">
        <v>13</v>
      </c>
      <c r="F30" s="135" t="s">
        <v>13</v>
      </c>
      <c r="G30" s="522"/>
      <c r="H30" s="522"/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127"/>
      <c r="F31" s="144"/>
      <c r="G31" s="522"/>
      <c r="H31" s="522"/>
      <c r="I31" s="30"/>
    </row>
    <row r="32" spans="1:9" s="10" customFormat="1" x14ac:dyDescent="0.3">
      <c r="A32" s="23">
        <v>0.41319444444444442</v>
      </c>
      <c r="B32" s="53">
        <f>B83-1</f>
        <v>986</v>
      </c>
      <c r="C32" s="53">
        <f>C83-1</f>
        <v>987</v>
      </c>
      <c r="D32" s="53">
        <f>D83-1</f>
        <v>988</v>
      </c>
      <c r="E32" s="136">
        <f>E83-1</f>
        <v>989</v>
      </c>
      <c r="F32" s="144">
        <f>F35-1</f>
        <v>989</v>
      </c>
      <c r="G32" s="523"/>
      <c r="H32" s="523"/>
      <c r="I32" s="29"/>
    </row>
    <row r="33" spans="1:9" s="10" customFormat="1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141" t="s">
        <v>180</v>
      </c>
      <c r="F33" s="135" t="s">
        <v>13</v>
      </c>
      <c r="G33" s="521" t="s">
        <v>415</v>
      </c>
      <c r="H33" s="512" t="s">
        <v>16</v>
      </c>
      <c r="I33" s="28">
        <v>0.3125</v>
      </c>
    </row>
    <row r="34" spans="1:9" s="10" customFormat="1" x14ac:dyDescent="0.3">
      <c r="A34" s="16">
        <v>0.43402777777777773</v>
      </c>
      <c r="B34" s="57"/>
      <c r="C34" s="80"/>
      <c r="D34" s="57"/>
      <c r="E34" s="145"/>
      <c r="F34" s="145"/>
      <c r="G34" s="522"/>
      <c r="H34" s="513"/>
      <c r="I34" s="28"/>
    </row>
    <row r="35" spans="1:9" s="10" customFormat="1" x14ac:dyDescent="0.3">
      <c r="A35" s="16">
        <v>0.43611111111111112</v>
      </c>
      <c r="B35" s="53">
        <f t="shared" ref="B35:E35" si="6">B98-1</f>
        <v>201</v>
      </c>
      <c r="C35" s="53">
        <f t="shared" si="6"/>
        <v>202</v>
      </c>
      <c r="D35" s="53">
        <f t="shared" si="6"/>
        <v>203</v>
      </c>
      <c r="E35" s="136">
        <f t="shared" si="6"/>
        <v>204</v>
      </c>
      <c r="F35" s="136">
        <f>F83-1</f>
        <v>990</v>
      </c>
      <c r="G35" s="522"/>
      <c r="H35" s="513"/>
      <c r="I35" s="28"/>
    </row>
    <row r="36" spans="1:9" s="10" customFormat="1" x14ac:dyDescent="0.3">
      <c r="A36" s="23">
        <v>0.4375</v>
      </c>
      <c r="B36" s="45" t="s">
        <v>350</v>
      </c>
      <c r="C36" s="45" t="s">
        <v>415</v>
      </c>
      <c r="D36" s="45" t="s">
        <v>415</v>
      </c>
      <c r="E36" s="135" t="s">
        <v>415</v>
      </c>
      <c r="F36" s="135" t="s">
        <v>415</v>
      </c>
      <c r="G36" s="522"/>
      <c r="H36" s="513"/>
      <c r="I36" s="28">
        <v>0.33333333333333331</v>
      </c>
    </row>
    <row r="37" spans="1:9" s="10" customFormat="1" x14ac:dyDescent="0.3">
      <c r="A37" s="23">
        <v>0.4548611111111111</v>
      </c>
      <c r="B37" s="267"/>
      <c r="C37" s="52"/>
      <c r="D37" s="52"/>
      <c r="E37" s="127"/>
      <c r="F37" s="127"/>
      <c r="G37" s="522"/>
      <c r="H37" s="513"/>
      <c r="I37" s="29"/>
    </row>
    <row r="38" spans="1:9" s="10" customFormat="1" x14ac:dyDescent="0.3">
      <c r="A38" s="23">
        <v>0.45694444444444443</v>
      </c>
      <c r="B38" s="53">
        <f>'WEEK 28'!H83</f>
        <v>85</v>
      </c>
      <c r="C38" s="53">
        <f t="shared" ref="C38:F38" si="7">C72-1</f>
        <v>15</v>
      </c>
      <c r="D38" s="53">
        <f t="shared" si="7"/>
        <v>16</v>
      </c>
      <c r="E38" s="136">
        <f t="shared" si="7"/>
        <v>17</v>
      </c>
      <c r="F38" s="136">
        <f t="shared" si="7"/>
        <v>18</v>
      </c>
      <c r="G38" s="523"/>
      <c r="H38" s="513"/>
      <c r="I38" s="29"/>
    </row>
    <row r="39" spans="1:9" s="10" customFormat="1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135" t="s">
        <v>348</v>
      </c>
      <c r="F39" s="135" t="s">
        <v>348</v>
      </c>
      <c r="G39" s="544" t="s">
        <v>316</v>
      </c>
      <c r="H39" s="141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3">
        <f t="shared" ref="B40:F40" si="8">B95-1</f>
        <v>101</v>
      </c>
      <c r="C40" s="69">
        <f t="shared" si="8"/>
        <v>102</v>
      </c>
      <c r="D40" s="69">
        <f t="shared" si="8"/>
        <v>103</v>
      </c>
      <c r="E40" s="166">
        <f t="shared" si="8"/>
        <v>104</v>
      </c>
      <c r="F40" s="166">
        <f t="shared" si="8"/>
        <v>105</v>
      </c>
      <c r="G40" s="545"/>
      <c r="H40" s="143"/>
      <c r="I40" s="30"/>
    </row>
    <row r="41" spans="1:9" s="10" customFormat="1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139" t="s">
        <v>190</v>
      </c>
      <c r="F41" s="139" t="s">
        <v>190</v>
      </c>
      <c r="G41" s="545"/>
      <c r="H41" s="143"/>
      <c r="I41" s="28">
        <v>0.375</v>
      </c>
    </row>
    <row r="42" spans="1:9" s="10" customFormat="1" x14ac:dyDescent="0.3">
      <c r="A42" s="27">
        <v>0.49652777777777773</v>
      </c>
      <c r="B42" s="53">
        <f t="shared" ref="B42:F42" si="9">B74-1</f>
        <v>266</v>
      </c>
      <c r="C42" s="81">
        <f t="shared" si="9"/>
        <v>267</v>
      </c>
      <c r="D42" s="53">
        <f t="shared" si="9"/>
        <v>268</v>
      </c>
      <c r="E42" s="136">
        <f t="shared" si="9"/>
        <v>269</v>
      </c>
      <c r="F42" s="136">
        <f t="shared" si="9"/>
        <v>270</v>
      </c>
      <c r="G42" s="546"/>
      <c r="H42" s="8"/>
      <c r="I42" s="30"/>
    </row>
    <row r="43" spans="1:9" s="10" customFormat="1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140" t="s">
        <v>16</v>
      </c>
      <c r="F43" s="140" t="s">
        <v>16</v>
      </c>
      <c r="G43" s="150" t="s">
        <v>386</v>
      </c>
      <c r="H43" s="143"/>
      <c r="I43" s="28">
        <v>0.39583333333333331</v>
      </c>
    </row>
    <row r="44" spans="1:9" s="10" customFormat="1" x14ac:dyDescent="0.3">
      <c r="A44" s="27">
        <v>0.51736111111111105</v>
      </c>
      <c r="B44" s="56">
        <f t="shared" ref="B44:F44" si="10">B79-1</f>
        <v>393</v>
      </c>
      <c r="C44" s="56">
        <f t="shared" si="10"/>
        <v>394</v>
      </c>
      <c r="D44" s="56">
        <f t="shared" si="10"/>
        <v>395</v>
      </c>
      <c r="E44" s="144">
        <f t="shared" si="10"/>
        <v>396</v>
      </c>
      <c r="F44" s="144">
        <f t="shared" si="10"/>
        <v>397</v>
      </c>
      <c r="G44" s="322"/>
      <c r="H44" s="222"/>
      <c r="I44" s="30"/>
    </row>
    <row r="45" spans="1:9" s="10" customFormat="1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43" t="s">
        <v>316</v>
      </c>
      <c r="F45" s="140" t="s">
        <v>316</v>
      </c>
      <c r="G45" s="322"/>
      <c r="H45" s="143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47">
        <f t="shared" ref="B46:F46" si="11">B101-1</f>
        <v>180</v>
      </c>
      <c r="C46" s="47">
        <f t="shared" si="11"/>
        <v>181</v>
      </c>
      <c r="D46" s="47">
        <f t="shared" si="11"/>
        <v>182</v>
      </c>
      <c r="E46" s="142">
        <f t="shared" si="11"/>
        <v>183</v>
      </c>
      <c r="F46" s="142">
        <f t="shared" si="11"/>
        <v>184</v>
      </c>
      <c r="G46" s="322"/>
      <c r="H46" s="242"/>
      <c r="I46" s="30"/>
    </row>
    <row r="47" spans="1:9" s="10" customFormat="1" x14ac:dyDescent="0.3">
      <c r="A47" s="23">
        <v>0.54166666666666663</v>
      </c>
      <c r="B47" s="49" t="s">
        <v>389</v>
      </c>
      <c r="C47" s="49" t="s">
        <v>389</v>
      </c>
      <c r="D47" s="49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65"/>
      <c r="C48" s="65"/>
      <c r="D48" s="65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53">
        <f t="shared" ref="B49:F49" si="12">B91-1</f>
        <v>40</v>
      </c>
      <c r="C49" s="53">
        <f t="shared" si="12"/>
        <v>41</v>
      </c>
      <c r="D49" s="53">
        <f t="shared" si="12"/>
        <v>42</v>
      </c>
      <c r="E49" s="136">
        <f t="shared" si="12"/>
        <v>43</v>
      </c>
      <c r="F49" s="136">
        <f t="shared" si="12"/>
        <v>44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47" t="s">
        <v>19</v>
      </c>
      <c r="C50" s="347" t="s">
        <v>19</v>
      </c>
      <c r="D50" s="76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80"/>
      <c r="C51" s="72"/>
      <c r="D51" s="52"/>
      <c r="G51" s="322"/>
      <c r="H51" s="137"/>
      <c r="I51" s="29"/>
      <c r="J51" s="10"/>
    </row>
    <row r="52" spans="1:13" x14ac:dyDescent="0.3">
      <c r="A52" s="16">
        <v>0.57986111111111105</v>
      </c>
      <c r="B52" s="69">
        <f t="shared" ref="B52:F52" si="13">B87-1</f>
        <v>667</v>
      </c>
      <c r="C52" s="81">
        <f t="shared" si="13"/>
        <v>668</v>
      </c>
      <c r="D52" s="81">
        <f t="shared" si="13"/>
        <v>669</v>
      </c>
      <c r="E52" s="153">
        <f t="shared" si="13"/>
        <v>670</v>
      </c>
      <c r="F52" s="153">
        <f t="shared" si="13"/>
        <v>671</v>
      </c>
      <c r="G52" s="308">
        <v>16</v>
      </c>
      <c r="H52" s="142">
        <v>1</v>
      </c>
      <c r="I52" s="22"/>
      <c r="J52" s="10"/>
    </row>
    <row r="53" spans="1:13" x14ac:dyDescent="0.3">
      <c r="A53" s="23">
        <v>0.58333333333333337</v>
      </c>
      <c r="B53" s="54" t="s">
        <v>24</v>
      </c>
      <c r="C53" s="54" t="s">
        <v>24</v>
      </c>
      <c r="D53" s="54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67"/>
      <c r="C54" s="46"/>
      <c r="D54" s="46"/>
      <c r="G54" s="242"/>
      <c r="H54" s="181"/>
      <c r="I54" s="29"/>
      <c r="J54" s="10"/>
    </row>
    <row r="55" spans="1:13" x14ac:dyDescent="0.3">
      <c r="A55" s="23">
        <v>0.60069444444444442</v>
      </c>
      <c r="B55" s="56"/>
      <c r="C55" s="56"/>
      <c r="D55" s="56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B56" s="52"/>
      <c r="C56" s="52"/>
      <c r="D56" s="52"/>
      <c r="G56" s="127"/>
      <c r="I56" s="28">
        <v>0.5</v>
      </c>
      <c r="J56" s="10"/>
    </row>
    <row r="57" spans="1:13" x14ac:dyDescent="0.3">
      <c r="A57" s="27">
        <v>0.60763888888888895</v>
      </c>
      <c r="B57" s="52"/>
      <c r="C57" s="52"/>
      <c r="D57" s="52"/>
      <c r="G57" s="127"/>
      <c r="I57" s="29"/>
      <c r="J57" s="10"/>
    </row>
    <row r="58" spans="1:13" x14ac:dyDescent="0.3">
      <c r="A58" s="18">
        <v>0.625</v>
      </c>
      <c r="B58" s="61" t="s">
        <v>366</v>
      </c>
      <c r="C58" s="61" t="s">
        <v>141</v>
      </c>
      <c r="D58" s="61" t="s">
        <v>86</v>
      </c>
      <c r="E58" s="176" t="s">
        <v>145</v>
      </c>
      <c r="F58" s="176" t="s">
        <v>196</v>
      </c>
      <c r="G58" s="176" t="s">
        <v>195</v>
      </c>
      <c r="H58" s="182" t="s">
        <v>136</v>
      </c>
      <c r="I58" s="28">
        <v>0.52083333333333337</v>
      </c>
      <c r="J58" s="10"/>
    </row>
    <row r="59" spans="1:13" x14ac:dyDescent="0.3">
      <c r="A59" s="23">
        <v>0.64583333333333337</v>
      </c>
      <c r="B59" s="60"/>
      <c r="C59" s="60"/>
      <c r="D59" s="60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55"/>
      <c r="C60" s="55"/>
      <c r="D60" s="55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B61" s="52"/>
      <c r="C61" s="52"/>
      <c r="D61" s="52"/>
      <c r="G61" s="127"/>
      <c r="I61" s="30"/>
      <c r="J61" s="10"/>
    </row>
    <row r="62" spans="1:13" x14ac:dyDescent="0.3">
      <c r="A62" s="23">
        <v>0.6875</v>
      </c>
      <c r="B62" s="52"/>
      <c r="C62" s="52"/>
      <c r="D62" s="52"/>
      <c r="G62" s="127"/>
      <c r="I62" s="28">
        <v>0.58333333333333337</v>
      </c>
      <c r="J62" s="10"/>
    </row>
    <row r="63" spans="1:13" x14ac:dyDescent="0.3">
      <c r="A63" s="23">
        <v>0.69097222222222221</v>
      </c>
      <c r="B63" s="52"/>
      <c r="C63" s="52"/>
      <c r="D63" s="52"/>
      <c r="G63" s="127"/>
      <c r="I63" s="29"/>
      <c r="J63" s="10"/>
    </row>
    <row r="64" spans="1:13" x14ac:dyDescent="0.3">
      <c r="A64" s="23">
        <v>0.69444444444444453</v>
      </c>
      <c r="B64" s="52"/>
      <c r="C64" s="52"/>
      <c r="D64" s="52"/>
      <c r="G64" s="127"/>
      <c r="I64" s="29"/>
      <c r="J64" s="10"/>
    </row>
    <row r="65" spans="1:9" s="10" customFormat="1" x14ac:dyDescent="0.3">
      <c r="A65" s="23">
        <v>0.70833333333333337</v>
      </c>
      <c r="B65" s="48" t="s">
        <v>180</v>
      </c>
      <c r="C65" s="48" t="s">
        <v>180</v>
      </c>
      <c r="D65" s="48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s="10" customFormat="1" x14ac:dyDescent="0.3">
      <c r="A66" s="23">
        <v>0.71527777777777779</v>
      </c>
      <c r="B66" s="57"/>
      <c r="C66" s="57"/>
      <c r="D66" s="57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52"/>
      <c r="C67" s="52"/>
      <c r="D67" s="52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58">
        <f t="shared" ref="B68:F68" si="14">B98-1</f>
        <v>201</v>
      </c>
      <c r="C68" s="58">
        <f t="shared" si="14"/>
        <v>202</v>
      </c>
      <c r="D68" s="58">
        <f t="shared" si="14"/>
        <v>203</v>
      </c>
      <c r="E68" s="229">
        <f t="shared" si="14"/>
        <v>204</v>
      </c>
      <c r="F68" s="229">
        <f t="shared" si="14"/>
        <v>205</v>
      </c>
      <c r="G68" s="229">
        <f>E98</f>
        <v>205</v>
      </c>
      <c r="H68" s="345">
        <f>F98</f>
        <v>206</v>
      </c>
      <c r="I68" s="29"/>
    </row>
    <row r="69" spans="1:9" s="10" customFormat="1" x14ac:dyDescent="0.3">
      <c r="A69" s="16">
        <v>0.72916666666666663</v>
      </c>
      <c r="B69" s="64" t="s">
        <v>414</v>
      </c>
      <c r="C69" s="64" t="s">
        <v>414</v>
      </c>
      <c r="D69" s="64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500"/>
      <c r="C70" s="500"/>
      <c r="D70" s="50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119"/>
      <c r="C71" s="119"/>
      <c r="D71" s="119"/>
      <c r="E71" s="236"/>
      <c r="F71" s="236"/>
      <c r="G71" s="164"/>
      <c r="H71" s="164"/>
      <c r="I71" s="29"/>
    </row>
    <row r="72" spans="1:9" s="10" customFormat="1" x14ac:dyDescent="0.3">
      <c r="A72" s="37"/>
      <c r="B72" s="119">
        <f>'WEEK 30'!H72+1</f>
        <v>15</v>
      </c>
      <c r="C72" s="119">
        <f t="shared" ref="C72:H72" si="15">B72+1</f>
        <v>16</v>
      </c>
      <c r="D72" s="119">
        <f t="shared" si="15"/>
        <v>17</v>
      </c>
      <c r="E72" s="236">
        <f t="shared" si="15"/>
        <v>18</v>
      </c>
      <c r="F72" s="236">
        <f t="shared" si="15"/>
        <v>19</v>
      </c>
      <c r="G72" s="236">
        <f t="shared" si="15"/>
        <v>20</v>
      </c>
      <c r="H72" s="185">
        <f t="shared" si="15"/>
        <v>21</v>
      </c>
      <c r="I72" s="30"/>
    </row>
    <row r="73" spans="1:9" s="10" customFormat="1" x14ac:dyDescent="0.3">
      <c r="A73" s="16">
        <v>0.75</v>
      </c>
      <c r="B73" s="54" t="s">
        <v>191</v>
      </c>
      <c r="C73" s="54" t="s">
        <v>191</v>
      </c>
      <c r="D73" s="54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61">
        <f>'WEEK 30'!H74+1</f>
        <v>267</v>
      </c>
      <c r="C74" s="61">
        <f>B74+1</f>
        <v>268</v>
      </c>
      <c r="D74" s="61">
        <f>C74+1</f>
        <v>269</v>
      </c>
      <c r="E74" s="236">
        <f>D74+1</f>
        <v>270</v>
      </c>
      <c r="F74" s="236">
        <f t="shared" ref="F74:H74" si="16">E74+1</f>
        <v>271</v>
      </c>
      <c r="G74" s="236">
        <f t="shared" si="16"/>
        <v>272</v>
      </c>
      <c r="H74" s="185">
        <f t="shared" si="16"/>
        <v>273</v>
      </c>
      <c r="I74" s="30"/>
    </row>
    <row r="75" spans="1:9" s="10" customFormat="1" x14ac:dyDescent="0.3">
      <c r="A75" s="16">
        <v>0.76736111111111116</v>
      </c>
      <c r="B75" s="49" t="s">
        <v>16</v>
      </c>
      <c r="C75" s="96" t="s">
        <v>16</v>
      </c>
      <c r="D75" s="49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53">
        <f>B79-1</f>
        <v>393</v>
      </c>
      <c r="C76" s="78">
        <f>B76+1</f>
        <v>394</v>
      </c>
      <c r="D76" s="53">
        <f>C76+1</f>
        <v>395</v>
      </c>
      <c r="E76" s="136">
        <f>D76+1</f>
        <v>396</v>
      </c>
      <c r="F76" s="136">
        <f t="shared" ref="F76:H76" si="17">E76+1</f>
        <v>397</v>
      </c>
      <c r="G76" s="136">
        <f t="shared" si="17"/>
        <v>398</v>
      </c>
      <c r="H76" s="136">
        <f t="shared" si="17"/>
        <v>399</v>
      </c>
      <c r="I76" s="29"/>
    </row>
    <row r="77" spans="1:9" s="10" customFormat="1" x14ac:dyDescent="0.3">
      <c r="A77" s="16">
        <v>0.77083333333333337</v>
      </c>
      <c r="B77" s="62" t="s">
        <v>30</v>
      </c>
      <c r="C77" s="97" t="s">
        <v>30</v>
      </c>
      <c r="D77" s="97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6"/>
      <c r="C78" s="46"/>
      <c r="D78" s="85"/>
      <c r="E78" s="181"/>
      <c r="F78" s="181"/>
      <c r="G78" s="180"/>
      <c r="H78" s="180"/>
      <c r="I78" s="29"/>
    </row>
    <row r="79" spans="1:9" s="10" customFormat="1" x14ac:dyDescent="0.3">
      <c r="A79" s="23"/>
      <c r="B79" s="61">
        <f>'WEEK 30'!H79+1</f>
        <v>394</v>
      </c>
      <c r="C79" s="61">
        <f>B79+1</f>
        <v>395</v>
      </c>
      <c r="D79" s="61">
        <f>C79+1</f>
        <v>396</v>
      </c>
      <c r="E79" s="176">
        <f>D79+1</f>
        <v>397</v>
      </c>
      <c r="F79" s="176">
        <f>F76+1</f>
        <v>398</v>
      </c>
      <c r="G79" s="176">
        <f>G76+1</f>
        <v>399</v>
      </c>
      <c r="H79" s="176">
        <f>G79+1</f>
        <v>400</v>
      </c>
      <c r="I79" s="30"/>
    </row>
    <row r="80" spans="1:9" s="10" customFormat="1" x14ac:dyDescent="0.3">
      <c r="A80" s="27">
        <v>0.79166666666666663</v>
      </c>
      <c r="B80" s="105" t="s">
        <v>37</v>
      </c>
      <c r="C80" s="105" t="s">
        <v>37</v>
      </c>
      <c r="D80" s="105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B81" s="52"/>
      <c r="C81" s="52"/>
      <c r="D81" s="72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B82" s="52"/>
      <c r="C82" s="52"/>
      <c r="D82" s="72"/>
      <c r="E82" s="129"/>
      <c r="F82" s="129"/>
      <c r="G82" s="180"/>
      <c r="H82" s="152"/>
      <c r="I82" s="30"/>
      <c r="J82" s="10"/>
    </row>
    <row r="83" spans="1:12" x14ac:dyDescent="0.3">
      <c r="A83" s="18"/>
      <c r="B83" s="67">
        <f>'WEEK 30'!H83+1</f>
        <v>987</v>
      </c>
      <c r="C83" s="67">
        <f>B83+1</f>
        <v>988</v>
      </c>
      <c r="D83" s="67">
        <f>C83+1</f>
        <v>989</v>
      </c>
      <c r="E83" s="185">
        <f>D83+1</f>
        <v>990</v>
      </c>
      <c r="F83" s="185">
        <f t="shared" ref="F83:H83" si="18">E83+1</f>
        <v>991</v>
      </c>
      <c r="G83" s="185">
        <f t="shared" si="18"/>
        <v>992</v>
      </c>
      <c r="H83" s="185">
        <f t="shared" si="18"/>
        <v>993</v>
      </c>
      <c r="I83" s="29"/>
      <c r="J83" s="10"/>
    </row>
    <row r="84" spans="1:12" x14ac:dyDescent="0.3">
      <c r="A84" s="27"/>
      <c r="B84" s="64" t="s">
        <v>32</v>
      </c>
      <c r="C84" s="64" t="s">
        <v>32</v>
      </c>
      <c r="D84" s="64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B85" s="52"/>
      <c r="C85" s="52"/>
      <c r="D85" s="52"/>
      <c r="G85" s="127"/>
      <c r="H85" s="127"/>
      <c r="I85" s="29"/>
      <c r="J85" s="10"/>
    </row>
    <row r="86" spans="1:12" x14ac:dyDescent="0.3">
      <c r="A86" s="27">
        <v>0.82986111111111116</v>
      </c>
      <c r="B86" s="57"/>
      <c r="C86" s="57"/>
      <c r="D86" s="80"/>
      <c r="E86" s="145"/>
      <c r="F86" s="145"/>
      <c r="G86" s="127"/>
      <c r="H86" s="127"/>
      <c r="I86" s="29"/>
      <c r="J86" s="10"/>
    </row>
    <row r="87" spans="1:12" x14ac:dyDescent="0.3">
      <c r="A87" s="36"/>
      <c r="B87" s="67">
        <f>'WEEK 30'!H87+1</f>
        <v>668</v>
      </c>
      <c r="C87" s="67">
        <f>B87+1</f>
        <v>669</v>
      </c>
      <c r="D87" s="98">
        <f>C87+1</f>
        <v>670</v>
      </c>
      <c r="E87" s="185">
        <f>D87+1</f>
        <v>671</v>
      </c>
      <c r="F87" s="185">
        <f t="shared" ref="F87:H87" si="19">E87+1</f>
        <v>672</v>
      </c>
      <c r="G87" s="185">
        <f t="shared" si="19"/>
        <v>673</v>
      </c>
      <c r="H87" s="185">
        <f t="shared" si="19"/>
        <v>674</v>
      </c>
      <c r="I87" s="30"/>
      <c r="J87" s="10"/>
    </row>
    <row r="88" spans="1:12" x14ac:dyDescent="0.3">
      <c r="A88" s="23">
        <v>0.83333333333333337</v>
      </c>
      <c r="B88" s="54" t="s">
        <v>390</v>
      </c>
      <c r="C88" s="54" t="s">
        <v>390</v>
      </c>
      <c r="D88" s="54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61"/>
      <c r="C89" s="61"/>
      <c r="D89" s="61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501"/>
      <c r="C90" s="501"/>
      <c r="D90" s="501"/>
      <c r="E90" s="431"/>
      <c r="F90" s="431"/>
      <c r="G90" s="127"/>
      <c r="H90" s="127"/>
      <c r="I90" s="29"/>
      <c r="J90" s="10"/>
    </row>
    <row r="91" spans="1:12" x14ac:dyDescent="0.3">
      <c r="A91" s="27"/>
      <c r="B91" s="67">
        <f>'WEEK 30'!F91+1</f>
        <v>41</v>
      </c>
      <c r="C91" s="67">
        <f t="shared" ref="C91:F91" si="20">B91+1</f>
        <v>42</v>
      </c>
      <c r="D91" s="98">
        <f t="shared" si="20"/>
        <v>43</v>
      </c>
      <c r="E91" s="185">
        <f t="shared" si="20"/>
        <v>44</v>
      </c>
      <c r="F91" s="185">
        <f t="shared" si="20"/>
        <v>45</v>
      </c>
      <c r="G91" s="185">
        <f>'WEEK 30'!H95+1</f>
        <v>37</v>
      </c>
      <c r="H91" s="185">
        <f>G95+1</f>
        <v>39</v>
      </c>
      <c r="I91" s="30"/>
      <c r="J91" s="10"/>
      <c r="L91" s="25"/>
    </row>
    <row r="92" spans="1:12" x14ac:dyDescent="0.3">
      <c r="A92" s="27">
        <v>0.85416666666666663</v>
      </c>
      <c r="B92" s="102" t="s">
        <v>349</v>
      </c>
      <c r="C92" s="102" t="s">
        <v>349</v>
      </c>
      <c r="D92" s="102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B93" s="52"/>
      <c r="C93" s="52"/>
      <c r="D93" s="52"/>
      <c r="G93" s="127"/>
      <c r="H93" s="127"/>
      <c r="I93" s="29"/>
      <c r="J93" s="10"/>
    </row>
    <row r="94" spans="1:12" x14ac:dyDescent="0.3">
      <c r="A94" s="27">
        <v>0.87152777777777779</v>
      </c>
      <c r="B94" s="103"/>
      <c r="C94" s="104"/>
      <c r="D94" s="104"/>
      <c r="E94" s="190"/>
      <c r="F94" s="190"/>
      <c r="G94" s="190"/>
      <c r="H94" s="190"/>
      <c r="I94" s="29"/>
      <c r="J94" s="10"/>
    </row>
    <row r="95" spans="1:12" x14ac:dyDescent="0.3">
      <c r="A95" s="36"/>
      <c r="B95" s="67">
        <f>'WEEK 30'!F95+1</f>
        <v>102</v>
      </c>
      <c r="C95" s="67">
        <f>B95+1</f>
        <v>103</v>
      </c>
      <c r="D95" s="67">
        <f t="shared" ref="D95:F95" si="21">C95+1</f>
        <v>104</v>
      </c>
      <c r="E95" s="185">
        <f t="shared" si="21"/>
        <v>105</v>
      </c>
      <c r="F95" s="185">
        <f t="shared" si="21"/>
        <v>106</v>
      </c>
      <c r="G95" s="185">
        <f>G91+1</f>
        <v>38</v>
      </c>
      <c r="H95" s="185">
        <f>H91+1</f>
        <v>40</v>
      </c>
      <c r="I95" s="29"/>
      <c r="J95" s="10"/>
    </row>
    <row r="96" spans="1:12" ht="15.6" customHeight="1" x14ac:dyDescent="0.3">
      <c r="A96" s="23">
        <v>0.875</v>
      </c>
      <c r="B96" s="64" t="s">
        <v>179</v>
      </c>
      <c r="C96" s="64" t="s">
        <v>179</v>
      </c>
      <c r="D96" s="64" t="s">
        <v>179</v>
      </c>
      <c r="E96" s="186" t="s">
        <v>179</v>
      </c>
      <c r="F96" s="194" t="s">
        <v>179</v>
      </c>
      <c r="G96" s="186" t="s">
        <v>430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65"/>
      <c r="C97" s="65"/>
      <c r="D97" s="65"/>
      <c r="E97" s="152"/>
      <c r="F97" s="228"/>
      <c r="G97" s="316"/>
      <c r="H97" s="316"/>
      <c r="I97" s="29"/>
    </row>
    <row r="98" spans="1:9" s="10" customFormat="1" x14ac:dyDescent="0.3">
      <c r="A98" s="37"/>
      <c r="B98" s="67">
        <f>'WEEK 30'!F98+1</f>
        <v>202</v>
      </c>
      <c r="C98" s="67">
        <f>B98+1</f>
        <v>203</v>
      </c>
      <c r="D98" s="67">
        <f t="shared" ref="D98:F98" si="22">C98+1</f>
        <v>204</v>
      </c>
      <c r="E98" s="185">
        <f t="shared" si="22"/>
        <v>205</v>
      </c>
      <c r="F98" s="215">
        <f t="shared" si="22"/>
        <v>206</v>
      </c>
      <c r="G98" s="176"/>
      <c r="H98" s="176"/>
      <c r="I98" s="29"/>
    </row>
    <row r="99" spans="1:9" s="10" customFormat="1" x14ac:dyDescent="0.3">
      <c r="A99" s="23">
        <v>0.89583333333333337</v>
      </c>
      <c r="B99" s="64" t="s">
        <v>315</v>
      </c>
      <c r="C99" s="64" t="s">
        <v>315</v>
      </c>
      <c r="D99" s="64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06"/>
      <c r="C100" s="106"/>
      <c r="D100" s="282"/>
      <c r="E100" s="317"/>
      <c r="F100" s="340"/>
      <c r="G100" s="316"/>
      <c r="H100" s="316"/>
      <c r="I100" s="29"/>
    </row>
    <row r="101" spans="1:9" s="10" customFormat="1" x14ac:dyDescent="0.3">
      <c r="A101" s="34"/>
      <c r="B101" s="106">
        <f>'WEEK 30'!F101+1</f>
        <v>181</v>
      </c>
      <c r="C101" s="66">
        <f t="shared" ref="C101:F101" si="23">B101+1</f>
        <v>182</v>
      </c>
      <c r="D101" s="66">
        <f t="shared" si="23"/>
        <v>183</v>
      </c>
      <c r="E101" s="189">
        <f t="shared" si="23"/>
        <v>184</v>
      </c>
      <c r="F101" s="189">
        <f t="shared" si="23"/>
        <v>185</v>
      </c>
      <c r="G101" s="127"/>
      <c r="H101" s="127"/>
      <c r="I101" s="30"/>
    </row>
    <row r="102" spans="1:9" s="10" customFormat="1" x14ac:dyDescent="0.3">
      <c r="A102" s="23">
        <v>0.91666666666666663</v>
      </c>
      <c r="B102" s="54" t="s">
        <v>24</v>
      </c>
      <c r="C102" s="54" t="s">
        <v>24</v>
      </c>
      <c r="D102" s="54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282"/>
      <c r="C103" s="282"/>
      <c r="D103" s="282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06"/>
      <c r="C104" s="106"/>
      <c r="D104" s="106"/>
      <c r="E104" s="162"/>
      <c r="F104" s="162"/>
      <c r="G104" s="176">
        <v>1</v>
      </c>
      <c r="H104" s="176">
        <f>G104+1</f>
        <v>2</v>
      </c>
      <c r="I104" s="30"/>
    </row>
    <row r="105" spans="1:9" s="10" customFormat="1" x14ac:dyDescent="0.3">
      <c r="A105" s="23">
        <v>0.9375</v>
      </c>
      <c r="B105" s="52"/>
      <c r="C105" s="52"/>
      <c r="D105" s="52"/>
      <c r="E105" s="127"/>
      <c r="F105" s="154"/>
      <c r="G105" s="158" t="s">
        <v>24</v>
      </c>
      <c r="H105" s="159" t="s">
        <v>24</v>
      </c>
      <c r="I105" s="28">
        <v>0.83333333333333337</v>
      </c>
    </row>
    <row r="106" spans="1:9" s="10" customFormat="1" x14ac:dyDescent="0.3">
      <c r="A106" s="23"/>
      <c r="B106" s="61"/>
      <c r="C106" s="61"/>
      <c r="D106" s="61"/>
      <c r="E106" s="176"/>
      <c r="F106" s="236"/>
      <c r="G106" s="176"/>
      <c r="H106" s="182"/>
      <c r="I106" s="28"/>
    </row>
    <row r="107" spans="1:9" s="10" customFormat="1" x14ac:dyDescent="0.3">
      <c r="A107" s="23"/>
      <c r="B107" s="61"/>
      <c r="C107" s="61"/>
      <c r="D107" s="61"/>
      <c r="E107" s="176"/>
      <c r="F107" s="236"/>
      <c r="G107" s="8"/>
      <c r="H107" s="305"/>
      <c r="I107" s="28"/>
    </row>
    <row r="108" spans="1:9" s="10" customFormat="1" x14ac:dyDescent="0.3">
      <c r="A108" s="23">
        <v>0.95833333333333337</v>
      </c>
      <c r="B108" s="52"/>
      <c r="C108" s="52"/>
      <c r="D108" s="52"/>
      <c r="E108" s="127"/>
      <c r="F108" s="154"/>
      <c r="G108" s="8"/>
      <c r="H108" s="305"/>
      <c r="I108" s="28">
        <v>0.85416666666666663</v>
      </c>
    </row>
    <row r="109" spans="1:9" s="40" customFormat="1" x14ac:dyDescent="0.3">
      <c r="A109" s="18">
        <v>0.97916666666666663</v>
      </c>
      <c r="B109" s="55" t="s">
        <v>294</v>
      </c>
      <c r="C109" s="55" t="s">
        <v>82</v>
      </c>
      <c r="D109" s="55" t="s">
        <v>168</v>
      </c>
      <c r="E109" s="160"/>
      <c r="F109" s="219"/>
      <c r="G109" s="160"/>
      <c r="H109" s="161"/>
      <c r="I109" s="28">
        <v>0.875</v>
      </c>
    </row>
    <row r="110" spans="1:9" s="10" customFormat="1" x14ac:dyDescent="0.3">
      <c r="A110" s="23">
        <v>0</v>
      </c>
      <c r="B110" s="102"/>
      <c r="C110" s="102"/>
      <c r="D110" s="102"/>
      <c r="E110" s="191" t="s">
        <v>432</v>
      </c>
      <c r="F110" s="365" t="s">
        <v>433</v>
      </c>
      <c r="G110" s="176" t="s">
        <v>434</v>
      </c>
      <c r="H110" s="182" t="s">
        <v>435</v>
      </c>
      <c r="I110" s="28">
        <v>0.89583333333333337</v>
      </c>
    </row>
    <row r="111" spans="1:9" s="10" customFormat="1" x14ac:dyDescent="0.3">
      <c r="A111" s="23">
        <v>6.9444444444444441E-3</v>
      </c>
      <c r="B111" s="52"/>
      <c r="C111" s="52"/>
      <c r="D111" s="52"/>
      <c r="E111" s="127"/>
      <c r="F111" s="154"/>
      <c r="G111" s="127"/>
      <c r="H111" s="129"/>
      <c r="I111" s="29"/>
    </row>
    <row r="112" spans="1:9" s="10" customFormat="1" x14ac:dyDescent="0.3">
      <c r="A112" s="23">
        <v>1.0416666666666666E-2</v>
      </c>
      <c r="B112" s="55"/>
      <c r="C112" s="55"/>
      <c r="D112" s="55"/>
      <c r="E112" s="160"/>
      <c r="F112" s="219"/>
      <c r="G112" s="160"/>
      <c r="H112" s="161"/>
      <c r="I112" s="30"/>
    </row>
    <row r="113" spans="1:9" s="10" customFormat="1" x14ac:dyDescent="0.3">
      <c r="A113" s="23">
        <v>2.0833333333333332E-2</v>
      </c>
      <c r="B113" s="52"/>
      <c r="C113" s="52"/>
      <c r="D113" s="52"/>
      <c r="E113" s="127"/>
      <c r="F113" s="154"/>
      <c r="G113" s="176"/>
      <c r="H113" s="182"/>
      <c r="I113" s="28">
        <v>0.91666666666666663</v>
      </c>
    </row>
    <row r="114" spans="1:9" s="10" customFormat="1" x14ac:dyDescent="0.3">
      <c r="A114" s="23">
        <v>2.7777777777777776E-2</v>
      </c>
      <c r="B114" s="52"/>
      <c r="C114" s="52"/>
      <c r="D114" s="52"/>
      <c r="E114" s="127"/>
      <c r="F114" s="154"/>
      <c r="G114" s="127"/>
      <c r="H114" s="129"/>
      <c r="I114" s="29"/>
    </row>
    <row r="115" spans="1:9" s="10" customFormat="1" ht="15.6" customHeight="1" x14ac:dyDescent="0.3">
      <c r="A115" s="23">
        <v>3.4722222222222224E-2</v>
      </c>
      <c r="B115" s="52"/>
      <c r="C115" s="52"/>
      <c r="D115" s="52"/>
      <c r="E115" s="127"/>
      <c r="F115" s="154"/>
      <c r="G115" s="191"/>
      <c r="H115" s="341"/>
      <c r="I115" s="29"/>
    </row>
    <row r="116" spans="1:9" s="10" customFormat="1" x14ac:dyDescent="0.3">
      <c r="A116" s="41">
        <v>3.8194444444444441E-2</v>
      </c>
      <c r="B116" s="502"/>
      <c r="C116" s="502"/>
      <c r="D116" s="502"/>
      <c r="E116" s="199"/>
      <c r="F116" s="240"/>
      <c r="G116" s="127"/>
      <c r="H116" s="129"/>
      <c r="I116" s="30"/>
    </row>
    <row r="117" spans="1:9" s="10" customFormat="1" x14ac:dyDescent="0.3">
      <c r="A117" s="23">
        <v>4.1666666666666664E-2</v>
      </c>
      <c r="B117" s="45" t="s">
        <v>13</v>
      </c>
      <c r="C117" s="45" t="s">
        <v>13</v>
      </c>
      <c r="D117" s="45" t="s">
        <v>13</v>
      </c>
      <c r="E117" s="135" t="s">
        <v>13</v>
      </c>
      <c r="F117" s="156" t="s">
        <v>13</v>
      </c>
      <c r="G117" s="137"/>
      <c r="H117" s="181"/>
      <c r="I117" s="28">
        <v>0.9375</v>
      </c>
    </row>
    <row r="118" spans="1:9" s="10" customFormat="1" x14ac:dyDescent="0.3">
      <c r="A118" s="27">
        <v>4.5138888888888888E-2</v>
      </c>
      <c r="B118" s="56"/>
      <c r="C118" s="56"/>
      <c r="D118" s="56"/>
      <c r="E118" s="144"/>
      <c r="F118" s="174"/>
      <c r="G118" s="144"/>
      <c r="H118" s="166"/>
      <c r="I118" s="30"/>
    </row>
    <row r="119" spans="1:9" s="10" customFormat="1" x14ac:dyDescent="0.3">
      <c r="A119" s="27">
        <v>5.6944444444444443E-2</v>
      </c>
      <c r="B119" s="56"/>
      <c r="C119" s="56"/>
      <c r="D119" s="56"/>
      <c r="E119" s="144"/>
      <c r="F119" s="174"/>
      <c r="G119" s="144"/>
      <c r="H119" s="166"/>
      <c r="I119" s="29"/>
    </row>
    <row r="120" spans="1:9" s="10" customFormat="1" x14ac:dyDescent="0.3">
      <c r="A120" s="27">
        <v>5.9027777777777783E-2</v>
      </c>
      <c r="B120" s="56">
        <f t="shared" ref="B120:F120" si="24">B83</f>
        <v>987</v>
      </c>
      <c r="C120" s="56">
        <f t="shared" si="24"/>
        <v>988</v>
      </c>
      <c r="D120" s="56">
        <f t="shared" si="24"/>
        <v>989</v>
      </c>
      <c r="E120" s="144">
        <f t="shared" si="24"/>
        <v>990</v>
      </c>
      <c r="F120" s="174">
        <f t="shared" si="24"/>
        <v>991</v>
      </c>
      <c r="G120" s="136"/>
      <c r="H120" s="166"/>
      <c r="I120" s="29"/>
    </row>
    <row r="121" spans="1:9" s="10" customFormat="1" x14ac:dyDescent="0.3">
      <c r="A121" s="23">
        <v>6.25E-2</v>
      </c>
      <c r="B121" s="45" t="s">
        <v>316</v>
      </c>
      <c r="C121" s="255" t="s">
        <v>316</v>
      </c>
      <c r="D121" s="255" t="s">
        <v>316</v>
      </c>
      <c r="E121" s="156" t="s">
        <v>316</v>
      </c>
      <c r="F121" s="156" t="s">
        <v>316</v>
      </c>
      <c r="G121" s="196" t="s">
        <v>16</v>
      </c>
      <c r="H121" s="140" t="s">
        <v>180</v>
      </c>
      <c r="I121" s="28">
        <v>0.95833333333333337</v>
      </c>
    </row>
    <row r="122" spans="1:9" s="10" customFormat="1" x14ac:dyDescent="0.3">
      <c r="A122" s="27">
        <v>7.2916666666666671E-2</v>
      </c>
      <c r="B122" s="52"/>
      <c r="C122" s="79"/>
      <c r="D122" s="79"/>
      <c r="E122" s="127"/>
      <c r="F122" s="128"/>
      <c r="G122" s="202"/>
      <c r="H122" s="202"/>
      <c r="I122" s="30"/>
    </row>
    <row r="123" spans="1:9" s="10" customFormat="1" x14ac:dyDescent="0.3">
      <c r="A123" s="27">
        <v>7.9861111111111105E-2</v>
      </c>
      <c r="B123" s="53">
        <f t="shared" ref="B123:F123" si="25">B101</f>
        <v>181</v>
      </c>
      <c r="C123" s="53">
        <f t="shared" si="25"/>
        <v>182</v>
      </c>
      <c r="D123" s="53">
        <f t="shared" si="25"/>
        <v>183</v>
      </c>
      <c r="E123" s="136">
        <f t="shared" si="25"/>
        <v>184</v>
      </c>
      <c r="F123" s="157">
        <f t="shared" si="25"/>
        <v>185</v>
      </c>
      <c r="G123" s="202"/>
      <c r="H123" s="202"/>
      <c r="I123" s="29"/>
    </row>
    <row r="124" spans="1:9" s="10" customFormat="1" x14ac:dyDescent="0.3">
      <c r="A124" s="18">
        <v>8.3333333333333329E-2</v>
      </c>
      <c r="B124" s="45" t="s">
        <v>389</v>
      </c>
      <c r="C124" s="45" t="s">
        <v>389</v>
      </c>
      <c r="D124" s="45" t="s">
        <v>389</v>
      </c>
      <c r="E124" s="135" t="s">
        <v>389</v>
      </c>
      <c r="F124" s="156" t="s">
        <v>389</v>
      </c>
      <c r="G124" s="8"/>
      <c r="H124" s="8"/>
      <c r="I124" s="28">
        <v>0.97916666666666663</v>
      </c>
    </row>
    <row r="125" spans="1:9" s="10" customFormat="1" x14ac:dyDescent="0.3">
      <c r="A125" s="27">
        <v>9.375E-2</v>
      </c>
      <c r="B125" s="52"/>
      <c r="C125" s="52"/>
      <c r="D125" s="52"/>
      <c r="E125" s="127"/>
      <c r="F125" s="154"/>
      <c r="G125" s="196"/>
      <c r="H125" s="196"/>
      <c r="I125" s="29"/>
    </row>
    <row r="126" spans="1:9" s="10" customFormat="1" x14ac:dyDescent="0.3">
      <c r="A126" s="27">
        <v>9.7222222222222224E-2</v>
      </c>
      <c r="B126" s="52"/>
      <c r="C126" s="52"/>
      <c r="D126" s="52"/>
      <c r="E126" s="127"/>
      <c r="F126" s="154"/>
      <c r="G126" s="196"/>
      <c r="H126" s="196"/>
      <c r="I126" s="30"/>
    </row>
    <row r="127" spans="1:9" s="10" customFormat="1" x14ac:dyDescent="0.3">
      <c r="A127" s="27">
        <v>0.10069444444444443</v>
      </c>
      <c r="B127" s="53">
        <f t="shared" ref="B127:F127" si="26">B91</f>
        <v>41</v>
      </c>
      <c r="C127" s="53">
        <f t="shared" si="26"/>
        <v>42</v>
      </c>
      <c r="D127" s="53">
        <f t="shared" si="26"/>
        <v>43</v>
      </c>
      <c r="E127" s="136">
        <f t="shared" si="26"/>
        <v>44</v>
      </c>
      <c r="F127" s="157">
        <f t="shared" si="26"/>
        <v>45</v>
      </c>
      <c r="G127" s="196"/>
      <c r="H127" s="196"/>
      <c r="I127" s="29"/>
    </row>
    <row r="128" spans="1:9" s="10" customFormat="1" x14ac:dyDescent="0.3">
      <c r="A128" s="23">
        <v>0.10416666666666667</v>
      </c>
      <c r="B128" s="49" t="s">
        <v>19</v>
      </c>
      <c r="C128" s="49" t="s">
        <v>19</v>
      </c>
      <c r="D128" s="49" t="s">
        <v>19</v>
      </c>
      <c r="E128" s="140" t="s">
        <v>19</v>
      </c>
      <c r="F128" s="243" t="s">
        <v>19</v>
      </c>
      <c r="G128" s="196"/>
      <c r="H128" s="196"/>
      <c r="I128" s="28">
        <v>0</v>
      </c>
    </row>
    <row r="129" spans="1:9" s="10" customFormat="1" x14ac:dyDescent="0.3">
      <c r="A129" s="27">
        <v>0.1111111111111111</v>
      </c>
      <c r="B129" s="53">
        <f t="shared" ref="B129:F129" si="27">B87</f>
        <v>668</v>
      </c>
      <c r="C129" s="53">
        <f t="shared" si="27"/>
        <v>669</v>
      </c>
      <c r="D129" s="53">
        <f t="shared" si="27"/>
        <v>670</v>
      </c>
      <c r="E129" s="136">
        <f t="shared" si="27"/>
        <v>671</v>
      </c>
      <c r="F129" s="157">
        <f t="shared" si="27"/>
        <v>672</v>
      </c>
      <c r="G129" s="200"/>
      <c r="H129" s="200"/>
      <c r="I129" s="30"/>
    </row>
    <row r="130" spans="1:9" s="10" customFormat="1" x14ac:dyDescent="0.3">
      <c r="A130" s="42">
        <v>0.125</v>
      </c>
      <c r="B130" s="49" t="s">
        <v>16</v>
      </c>
      <c r="C130" s="77" t="s">
        <v>16</v>
      </c>
      <c r="D130" s="77" t="s">
        <v>16</v>
      </c>
      <c r="E130" s="201" t="s">
        <v>16</v>
      </c>
      <c r="F130" s="243" t="s">
        <v>16</v>
      </c>
      <c r="G130" s="141" t="s">
        <v>19</v>
      </c>
      <c r="H130" s="135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2"/>
      <c r="C131" s="52"/>
      <c r="D131" s="72"/>
      <c r="E131" s="128"/>
      <c r="F131" s="174"/>
      <c r="G131" s="196"/>
      <c r="H131" s="196"/>
      <c r="I131" s="30"/>
    </row>
    <row r="132" spans="1:9" s="10" customFormat="1" x14ac:dyDescent="0.3">
      <c r="A132" s="38">
        <v>0.1423611111111111</v>
      </c>
      <c r="B132" s="52"/>
      <c r="C132" s="52"/>
      <c r="D132" s="72"/>
      <c r="E132" s="128"/>
      <c r="F132" s="174"/>
      <c r="G132" s="196"/>
      <c r="H132" s="196"/>
      <c r="I132" s="29"/>
    </row>
    <row r="133" spans="1:9" s="10" customFormat="1" x14ac:dyDescent="0.3">
      <c r="A133" s="39">
        <v>0.14444444444444446</v>
      </c>
      <c r="B133" s="56">
        <f t="shared" ref="B133:E133" si="28">B79</f>
        <v>394</v>
      </c>
      <c r="C133" s="56">
        <f t="shared" si="28"/>
        <v>395</v>
      </c>
      <c r="D133" s="56">
        <f t="shared" si="28"/>
        <v>396</v>
      </c>
      <c r="E133" s="144">
        <f t="shared" si="28"/>
        <v>397</v>
      </c>
      <c r="F133" s="174">
        <f>F76</f>
        <v>397</v>
      </c>
      <c r="G133" s="8"/>
      <c r="H133" s="8"/>
      <c r="I133" s="29"/>
    </row>
    <row r="134" spans="1:9" s="10" customFormat="1" x14ac:dyDescent="0.3">
      <c r="A134" s="23">
        <v>0.14583333333333334</v>
      </c>
      <c r="B134" s="48" t="s">
        <v>415</v>
      </c>
      <c r="C134" s="48" t="s">
        <v>415</v>
      </c>
      <c r="D134" s="48" t="s">
        <v>415</v>
      </c>
      <c r="E134" s="141" t="s">
        <v>415</v>
      </c>
      <c r="F134" s="150" t="s">
        <v>415</v>
      </c>
      <c r="G134" s="8"/>
      <c r="H134" s="8"/>
      <c r="I134" s="28">
        <v>4.1666666666666664E-2</v>
      </c>
    </row>
    <row r="135" spans="1:9" s="10" customFormat="1" x14ac:dyDescent="0.3">
      <c r="A135" s="23">
        <v>0.14930555555555555</v>
      </c>
      <c r="B135" s="52"/>
      <c r="C135" s="52"/>
      <c r="D135" s="72"/>
      <c r="E135" s="128"/>
      <c r="F135" s="154"/>
      <c r="G135" s="143"/>
      <c r="H135" s="137"/>
      <c r="I135" s="29"/>
    </row>
    <row r="136" spans="1:9" s="10" customFormat="1" x14ac:dyDescent="0.3">
      <c r="A136" s="27">
        <v>0.15972222222222224</v>
      </c>
      <c r="B136" s="52"/>
      <c r="C136" s="52"/>
      <c r="D136" s="72"/>
      <c r="E136" s="128"/>
      <c r="F136" s="154"/>
      <c r="G136" s="143"/>
      <c r="H136" s="137"/>
      <c r="I136" s="30"/>
    </row>
    <row r="137" spans="1:9" s="10" customFormat="1" x14ac:dyDescent="0.3">
      <c r="A137" s="27">
        <v>0.16319444444444445</v>
      </c>
      <c r="B137" s="53">
        <f t="shared" ref="B137:F137" si="29">B72</f>
        <v>15</v>
      </c>
      <c r="C137" s="53">
        <f t="shared" si="29"/>
        <v>16</v>
      </c>
      <c r="D137" s="53">
        <f t="shared" si="29"/>
        <v>17</v>
      </c>
      <c r="E137" s="136">
        <f t="shared" si="29"/>
        <v>18</v>
      </c>
      <c r="F137" s="157">
        <f t="shared" si="29"/>
        <v>19</v>
      </c>
      <c r="G137" s="143"/>
      <c r="H137" s="137"/>
      <c r="I137" s="29"/>
    </row>
    <row r="138" spans="1:9" s="10" customFormat="1" x14ac:dyDescent="0.3">
      <c r="A138" s="23">
        <v>0.16666666666666666</v>
      </c>
      <c r="B138" s="46" t="s">
        <v>348</v>
      </c>
      <c r="C138" s="46" t="s">
        <v>348</v>
      </c>
      <c r="D138" s="46" t="s">
        <v>348</v>
      </c>
      <c r="E138" s="137" t="s">
        <v>348</v>
      </c>
      <c r="F138" s="151" t="s">
        <v>348</v>
      </c>
      <c r="G138" s="143"/>
      <c r="H138" s="137"/>
      <c r="I138" s="28">
        <v>6.25E-2</v>
      </c>
    </row>
    <row r="139" spans="1:9" s="10" customFormat="1" x14ac:dyDescent="0.3">
      <c r="A139" s="27">
        <v>0.17708333333333334</v>
      </c>
      <c r="B139" s="52"/>
      <c r="C139" s="79"/>
      <c r="D139" s="52"/>
      <c r="E139" s="129"/>
      <c r="F139" s="495"/>
      <c r="G139" s="143"/>
      <c r="H139" s="137"/>
      <c r="I139" s="29"/>
    </row>
    <row r="140" spans="1:9" s="10" customFormat="1" x14ac:dyDescent="0.3">
      <c r="A140" s="39">
        <v>0.18402777777777779</v>
      </c>
      <c r="B140" s="53">
        <f t="shared" ref="B140:F140" si="30">B95</f>
        <v>102</v>
      </c>
      <c r="C140" s="53">
        <f t="shared" si="30"/>
        <v>103</v>
      </c>
      <c r="D140" s="53">
        <f t="shared" si="30"/>
        <v>104</v>
      </c>
      <c r="E140" s="136">
        <f t="shared" si="30"/>
        <v>105</v>
      </c>
      <c r="F140" s="157">
        <f t="shared" si="30"/>
        <v>106</v>
      </c>
      <c r="G140" s="222"/>
      <c r="H140" s="142"/>
      <c r="I140" s="30"/>
    </row>
    <row r="141" spans="1:9" s="10" customFormat="1" x14ac:dyDescent="0.3">
      <c r="A141" s="23">
        <v>0.1875</v>
      </c>
      <c r="B141" s="76" t="s">
        <v>190</v>
      </c>
      <c r="C141" s="76" t="s">
        <v>190</v>
      </c>
      <c r="D141" s="56" t="s">
        <v>190</v>
      </c>
      <c r="E141" s="144" t="s">
        <v>190</v>
      </c>
      <c r="F141" s="144" t="s">
        <v>190</v>
      </c>
      <c r="G141" s="521" t="s">
        <v>348</v>
      </c>
      <c r="H141" s="527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52"/>
      <c r="C142" s="52"/>
      <c r="D142" s="52"/>
      <c r="E142" s="127"/>
      <c r="F142" s="202"/>
      <c r="G142" s="522"/>
      <c r="H142" s="528"/>
      <c r="I142" s="29"/>
    </row>
    <row r="143" spans="1:9" s="10" customFormat="1" x14ac:dyDescent="0.3">
      <c r="A143" s="27">
        <v>0.20486111111111113</v>
      </c>
      <c r="B143" s="56">
        <f t="shared" ref="B143:F143" si="31">B74</f>
        <v>267</v>
      </c>
      <c r="C143" s="53">
        <f t="shared" si="31"/>
        <v>268</v>
      </c>
      <c r="D143" s="53">
        <f t="shared" si="31"/>
        <v>269</v>
      </c>
      <c r="E143" s="136">
        <f t="shared" si="31"/>
        <v>270</v>
      </c>
      <c r="F143" s="136">
        <f t="shared" si="31"/>
        <v>271</v>
      </c>
      <c r="G143" s="522"/>
      <c r="H143" s="528"/>
      <c r="I143" s="43"/>
    </row>
    <row r="144" spans="1:9" s="10" customFormat="1" x14ac:dyDescent="0.3">
      <c r="A144" s="16">
        <v>0.20833333333333334</v>
      </c>
      <c r="B144" s="49" t="s">
        <v>19</v>
      </c>
      <c r="C144" s="49" t="s">
        <v>19</v>
      </c>
      <c r="D144" s="49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10" x14ac:dyDescent="0.3">
      <c r="A145" s="16">
        <v>0.21527777777777779</v>
      </c>
      <c r="B145" s="50"/>
      <c r="C145" s="109"/>
      <c r="D145" s="267"/>
      <c r="E145" s="137"/>
      <c r="F145" s="137"/>
      <c r="G145" s="522"/>
      <c r="H145" s="528"/>
      <c r="I145" s="29"/>
      <c r="J145" s="10"/>
    </row>
    <row r="146" spans="1:10" x14ac:dyDescent="0.3">
      <c r="A146" s="31"/>
      <c r="B146" s="50">
        <f t="shared" ref="B146:F146" si="32">B87</f>
        <v>668</v>
      </c>
      <c r="C146" s="50">
        <f t="shared" si="32"/>
        <v>669</v>
      </c>
      <c r="D146" s="50">
        <f t="shared" si="32"/>
        <v>670</v>
      </c>
      <c r="E146" s="196">
        <f t="shared" si="32"/>
        <v>671</v>
      </c>
      <c r="F146" s="196">
        <f t="shared" si="32"/>
        <v>672</v>
      </c>
      <c r="G146" s="522"/>
      <c r="H146" s="528"/>
      <c r="I146" s="32"/>
      <c r="J146" s="10"/>
    </row>
    <row r="147" spans="1:10" x14ac:dyDescent="0.3">
      <c r="A147" s="16">
        <v>0.22916666666666666</v>
      </c>
      <c r="B147" s="48" t="s">
        <v>180</v>
      </c>
      <c r="C147" s="48" t="s">
        <v>180</v>
      </c>
      <c r="D147" s="48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  <c r="J147" s="10"/>
    </row>
    <row r="148" spans="1:10" x14ac:dyDescent="0.3">
      <c r="A148" s="16">
        <v>0.24305555555555555</v>
      </c>
      <c r="B148" s="109"/>
      <c r="C148" s="109"/>
      <c r="D148" s="267"/>
      <c r="E148" s="137"/>
      <c r="F148" s="137"/>
      <c r="G148" s="522"/>
      <c r="H148" s="528"/>
      <c r="I148" s="29"/>
      <c r="J148" s="10"/>
    </row>
    <row r="149" spans="1:10" x14ac:dyDescent="0.3">
      <c r="A149" s="37"/>
      <c r="B149" s="51">
        <f t="shared" ref="B149:F149" si="33">B98</f>
        <v>202</v>
      </c>
      <c r="C149" s="51">
        <f t="shared" si="33"/>
        <v>203</v>
      </c>
      <c r="D149" s="51">
        <f t="shared" si="33"/>
        <v>204</v>
      </c>
      <c r="E149" s="200">
        <f t="shared" si="33"/>
        <v>205</v>
      </c>
      <c r="F149" s="200">
        <f t="shared" si="33"/>
        <v>206</v>
      </c>
      <c r="G149" s="523"/>
      <c r="H149" s="529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3">
    <mergeCell ref="G6:G12"/>
    <mergeCell ref="H6:H12"/>
    <mergeCell ref="G13:G19"/>
    <mergeCell ref="H13:H19"/>
    <mergeCell ref="G20:G27"/>
    <mergeCell ref="H20:H27"/>
    <mergeCell ref="G141:G149"/>
    <mergeCell ref="H141:H149"/>
    <mergeCell ref="G28:G32"/>
    <mergeCell ref="H28:H32"/>
    <mergeCell ref="G33:G38"/>
    <mergeCell ref="H33:H38"/>
    <mergeCell ref="G39:G42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C490-75BE-4618-8A21-AD0CC35E6A65}">
  <dimension ref="A1:M707"/>
  <sheetViews>
    <sheetView showGridLines="0" zoomScale="70" zoomScaleNormal="70" workbookViewId="0">
      <pane ySplit="5" topLeftCell="A6" activePane="bottomLeft" state="frozen"/>
      <selection pane="bottomLeft" activeCell="G62" sqref="G62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45509</v>
      </c>
      <c r="C4" s="130">
        <f>+B4+1</f>
        <v>45510</v>
      </c>
      <c r="D4" s="130">
        <f>C4+1</f>
        <v>45511</v>
      </c>
      <c r="E4" s="130">
        <f>D4+1</f>
        <v>45512</v>
      </c>
      <c r="F4" s="130">
        <f>E4+1</f>
        <v>45513</v>
      </c>
      <c r="G4" s="131">
        <f>F4+1</f>
        <v>45514</v>
      </c>
      <c r="H4" s="130">
        <f>G4+1</f>
        <v>45515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28"/>
      <c r="H7" s="513"/>
      <c r="I7" s="20"/>
    </row>
    <row r="8" spans="1:9" s="10" customFormat="1" x14ac:dyDescent="0.3">
      <c r="A8" s="16">
        <v>0.2673611111111111</v>
      </c>
      <c r="B8" s="136">
        <f t="shared" ref="B8:F8" si="0">B95-1</f>
        <v>106</v>
      </c>
      <c r="C8" s="136">
        <f t="shared" si="0"/>
        <v>107</v>
      </c>
      <c r="D8" s="136">
        <f t="shared" si="0"/>
        <v>108</v>
      </c>
      <c r="E8" s="136">
        <f t="shared" si="0"/>
        <v>109</v>
      </c>
      <c r="F8" s="136">
        <f t="shared" si="0"/>
        <v>110</v>
      </c>
      <c r="G8" s="528"/>
      <c r="H8" s="513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28"/>
      <c r="H10" s="513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28"/>
      <c r="H11" s="513"/>
      <c r="I11" s="20"/>
    </row>
    <row r="12" spans="1:9" s="10" customFormat="1" x14ac:dyDescent="0.3">
      <c r="A12" s="23">
        <v>0.28958333333333336</v>
      </c>
      <c r="B12" s="136">
        <f t="shared" ref="B12:F12" si="1">B87-1</f>
        <v>674</v>
      </c>
      <c r="C12" s="136">
        <f t="shared" si="1"/>
        <v>675</v>
      </c>
      <c r="D12" s="136">
        <f t="shared" si="1"/>
        <v>676</v>
      </c>
      <c r="E12" s="144">
        <f t="shared" si="1"/>
        <v>677</v>
      </c>
      <c r="F12" s="136">
        <f t="shared" si="1"/>
        <v>678</v>
      </c>
      <c r="G12" s="529"/>
      <c r="H12" s="514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348</v>
      </c>
      <c r="H13" s="512" t="s">
        <v>180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28"/>
      <c r="H14" s="513"/>
      <c r="I14" s="20"/>
    </row>
    <row r="15" spans="1:9" s="10" customFormat="1" x14ac:dyDescent="0.3">
      <c r="A15" s="26">
        <v>0.30902777777777779</v>
      </c>
      <c r="B15" s="136">
        <f>B83-1</f>
        <v>993</v>
      </c>
      <c r="C15" s="136">
        <f>C83-1</f>
        <v>994</v>
      </c>
      <c r="D15" s="157">
        <f>D83-1</f>
        <v>995</v>
      </c>
      <c r="E15" s="157">
        <f>E83-1</f>
        <v>996</v>
      </c>
      <c r="F15" s="157">
        <f>F83-1</f>
        <v>997</v>
      </c>
      <c r="G15" s="528"/>
      <c r="H15" s="513"/>
      <c r="I15" s="22"/>
    </row>
    <row r="16" spans="1:9" s="10" customFormat="1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28"/>
      <c r="H17" s="513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28"/>
      <c r="H18" s="513"/>
      <c r="I18" s="22"/>
    </row>
    <row r="19" spans="1:9" s="10" customFormat="1" x14ac:dyDescent="0.3">
      <c r="A19" s="27">
        <v>0.3298611111111111</v>
      </c>
      <c r="B19" s="136">
        <f t="shared" ref="B19:F19" si="2">B101-1</f>
        <v>185</v>
      </c>
      <c r="C19" s="136">
        <f t="shared" si="2"/>
        <v>186</v>
      </c>
      <c r="D19" s="136">
        <f t="shared" si="2"/>
        <v>187</v>
      </c>
      <c r="E19" s="136">
        <f t="shared" si="2"/>
        <v>188</v>
      </c>
      <c r="F19" s="136">
        <f t="shared" si="2"/>
        <v>189</v>
      </c>
      <c r="G19" s="528"/>
      <c r="H19" s="51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2"/>
      <c r="H21" s="519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2"/>
      <c r="H22" s="519"/>
      <c r="I22" s="30"/>
    </row>
    <row r="23" spans="1:9" s="10" customFormat="1" x14ac:dyDescent="0.3">
      <c r="A23" s="27">
        <v>0.3520833333333333</v>
      </c>
      <c r="B23" s="136">
        <f t="shared" ref="B23:F23" si="3">B91-1</f>
        <v>45</v>
      </c>
      <c r="C23" s="136">
        <f t="shared" si="3"/>
        <v>46</v>
      </c>
      <c r="D23" s="136">
        <f t="shared" si="3"/>
        <v>47</v>
      </c>
      <c r="E23" s="136">
        <f t="shared" si="3"/>
        <v>48</v>
      </c>
      <c r="F23" s="136">
        <f t="shared" si="3"/>
        <v>49</v>
      </c>
      <c r="G23" s="522"/>
      <c r="H23" s="519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2"/>
      <c r="H24" s="519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2"/>
      <c r="H25" s="519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2"/>
      <c r="H26" s="519"/>
      <c r="I26" s="30"/>
    </row>
    <row r="27" spans="1:9" s="10" customFormat="1" x14ac:dyDescent="0.3">
      <c r="A27" s="18">
        <v>0.37361111111111112</v>
      </c>
      <c r="B27" s="136">
        <f t="shared" ref="B27:F27" si="4">B79-1</f>
        <v>400</v>
      </c>
      <c r="C27" s="136">
        <f t="shared" si="4"/>
        <v>401</v>
      </c>
      <c r="D27" s="136">
        <f t="shared" si="4"/>
        <v>402</v>
      </c>
      <c r="E27" s="136">
        <f t="shared" si="4"/>
        <v>403</v>
      </c>
      <c r="F27" s="136">
        <f t="shared" si="4"/>
        <v>404</v>
      </c>
      <c r="G27" s="522"/>
      <c r="H27" s="52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674</v>
      </c>
      <c r="C29" s="136">
        <f t="shared" si="5"/>
        <v>675</v>
      </c>
      <c r="D29" s="136">
        <f t="shared" si="5"/>
        <v>676</v>
      </c>
      <c r="E29" s="136">
        <f t="shared" si="5"/>
        <v>677</v>
      </c>
      <c r="F29" s="136">
        <f t="shared" si="5"/>
        <v>678</v>
      </c>
      <c r="G29" s="522"/>
      <c r="H29" s="522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22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22"/>
      <c r="H31" s="522"/>
      <c r="I31" s="30"/>
    </row>
    <row r="32" spans="1:9" s="10" customFormat="1" x14ac:dyDescent="0.3">
      <c r="A32" s="23">
        <v>0.41319444444444442</v>
      </c>
      <c r="B32" s="136">
        <f>B83-1</f>
        <v>993</v>
      </c>
      <c r="C32" s="136">
        <f t="shared" ref="C32:F32" si="6">C83-1</f>
        <v>994</v>
      </c>
      <c r="D32" s="136">
        <f t="shared" si="6"/>
        <v>995</v>
      </c>
      <c r="E32" s="136">
        <f t="shared" si="6"/>
        <v>996</v>
      </c>
      <c r="F32" s="136">
        <f t="shared" si="6"/>
        <v>997</v>
      </c>
      <c r="G32" s="523"/>
      <c r="H32" s="523"/>
      <c r="I32" s="29"/>
    </row>
    <row r="33" spans="1:9" s="10" customFormat="1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1" t="s">
        <v>415</v>
      </c>
      <c r="H33" s="512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s="10" customFormat="1" x14ac:dyDescent="0.3">
      <c r="A35" s="16">
        <v>0.43611111111111112</v>
      </c>
      <c r="B35" s="136">
        <f t="shared" ref="B35:F35" si="7">B98-1</f>
        <v>206</v>
      </c>
      <c r="C35" s="136">
        <f t="shared" si="7"/>
        <v>207</v>
      </c>
      <c r="D35" s="136">
        <f t="shared" si="7"/>
        <v>208</v>
      </c>
      <c r="E35" s="136">
        <f t="shared" si="7"/>
        <v>209</v>
      </c>
      <c r="F35" s="136">
        <f t="shared" si="7"/>
        <v>210</v>
      </c>
      <c r="G35" s="522"/>
      <c r="H35" s="513"/>
      <c r="I35" s="28"/>
    </row>
    <row r="36" spans="1:9" s="10" customFormat="1" x14ac:dyDescent="0.3">
      <c r="A36" s="23">
        <v>0.4375</v>
      </c>
      <c r="B36" s="135" t="s">
        <v>415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22"/>
      <c r="H36" s="513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7"/>
      <c r="G37" s="522"/>
      <c r="H37" s="513"/>
      <c r="I37" s="29"/>
    </row>
    <row r="38" spans="1:9" s="10" customFormat="1" x14ac:dyDescent="0.3">
      <c r="A38" s="23">
        <v>0.45694444444444443</v>
      </c>
      <c r="B38" s="136">
        <v>21</v>
      </c>
      <c r="C38" s="136">
        <f t="shared" ref="C38:F38" si="8">C72-1</f>
        <v>22</v>
      </c>
      <c r="D38" s="136">
        <f t="shared" si="8"/>
        <v>23</v>
      </c>
      <c r="E38" s="136">
        <f t="shared" si="8"/>
        <v>24</v>
      </c>
      <c r="F38" s="136">
        <f t="shared" si="8"/>
        <v>25</v>
      </c>
      <c r="G38" s="522"/>
      <c r="H38" s="513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150" t="s">
        <v>316</v>
      </c>
      <c r="H39" s="141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9">B95-1</f>
        <v>106</v>
      </c>
      <c r="C40" s="166">
        <f t="shared" si="9"/>
        <v>107</v>
      </c>
      <c r="D40" s="166">
        <f t="shared" si="9"/>
        <v>108</v>
      </c>
      <c r="E40" s="166">
        <f t="shared" si="9"/>
        <v>109</v>
      </c>
      <c r="F40" s="496">
        <f t="shared" si="9"/>
        <v>110</v>
      </c>
      <c r="G40" s="224"/>
      <c r="H40" s="143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24"/>
      <c r="H41" s="143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10">B74-1</f>
        <v>273</v>
      </c>
      <c r="C42" s="153">
        <f t="shared" si="10"/>
        <v>274</v>
      </c>
      <c r="D42" s="136">
        <f t="shared" si="10"/>
        <v>275</v>
      </c>
      <c r="E42" s="136">
        <f t="shared" si="10"/>
        <v>276</v>
      </c>
      <c r="F42" s="157">
        <f t="shared" si="10"/>
        <v>277</v>
      </c>
      <c r="G42" s="19"/>
      <c r="H42" s="8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224"/>
      <c r="H43" s="143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11">B79-1</f>
        <v>400</v>
      </c>
      <c r="C44" s="144">
        <f t="shared" si="11"/>
        <v>401</v>
      </c>
      <c r="D44" s="144">
        <f t="shared" si="11"/>
        <v>402</v>
      </c>
      <c r="E44" s="144">
        <f t="shared" si="11"/>
        <v>403</v>
      </c>
      <c r="F44" s="174">
        <f t="shared" si="11"/>
        <v>404</v>
      </c>
      <c r="G44" s="497"/>
      <c r="H44" s="498"/>
      <c r="I44" s="30"/>
    </row>
    <row r="45" spans="1:9" s="10" customFormat="1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 t="shared" ref="B46:F46" si="12">B101-1</f>
        <v>185</v>
      </c>
      <c r="C46" s="142">
        <f t="shared" si="12"/>
        <v>186</v>
      </c>
      <c r="D46" s="142">
        <f t="shared" si="12"/>
        <v>187</v>
      </c>
      <c r="E46" s="142">
        <f t="shared" si="12"/>
        <v>188</v>
      </c>
      <c r="F46" s="142">
        <f t="shared" si="12"/>
        <v>189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3">B91-1</f>
        <v>45</v>
      </c>
      <c r="C49" s="136">
        <f t="shared" si="13"/>
        <v>46</v>
      </c>
      <c r="D49" s="136">
        <f t="shared" si="13"/>
        <v>47</v>
      </c>
      <c r="E49" s="136">
        <f t="shared" si="13"/>
        <v>48</v>
      </c>
      <c r="F49" s="136">
        <f t="shared" si="13"/>
        <v>49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4">B87-1</f>
        <v>674</v>
      </c>
      <c r="C52" s="153">
        <f t="shared" si="14"/>
        <v>675</v>
      </c>
      <c r="D52" s="153">
        <f t="shared" si="14"/>
        <v>676</v>
      </c>
      <c r="E52" s="153">
        <f t="shared" si="14"/>
        <v>677</v>
      </c>
      <c r="F52" s="153">
        <f t="shared" si="14"/>
        <v>678</v>
      </c>
      <c r="G52" s="308">
        <f>G104-1</f>
        <v>2</v>
      </c>
      <c r="H52" s="142">
        <f>H104-1</f>
        <v>3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G57" s="127"/>
      <c r="I57" s="29"/>
      <c r="J57" s="10"/>
    </row>
    <row r="58" spans="1:13" x14ac:dyDescent="0.3">
      <c r="A58" s="18">
        <v>0.625</v>
      </c>
      <c r="B58" s="176" t="s">
        <v>155</v>
      </c>
      <c r="C58" s="176" t="s">
        <v>218</v>
      </c>
      <c r="D58" s="176" t="s">
        <v>243</v>
      </c>
      <c r="E58" s="176" t="s">
        <v>160</v>
      </c>
      <c r="F58" s="176" t="s">
        <v>291</v>
      </c>
      <c r="G58" s="176" t="s">
        <v>438</v>
      </c>
      <c r="H58" s="182" t="s">
        <v>161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 t="shared" ref="B68:F68" si="15">B98-1</f>
        <v>206</v>
      </c>
      <c r="C68" s="229">
        <f t="shared" si="15"/>
        <v>207</v>
      </c>
      <c r="D68" s="229">
        <f t="shared" si="15"/>
        <v>208</v>
      </c>
      <c r="E68" s="229">
        <f t="shared" si="15"/>
        <v>209</v>
      </c>
      <c r="F68" s="229">
        <f t="shared" si="15"/>
        <v>210</v>
      </c>
      <c r="G68" s="229">
        <f>E98</f>
        <v>210</v>
      </c>
      <c r="H68" s="345">
        <f>F98</f>
        <v>211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f>'WEEK 31'!H72+1</f>
        <v>22</v>
      </c>
      <c r="C72" s="236">
        <f t="shared" ref="C72:H72" si="16">B72+1</f>
        <v>23</v>
      </c>
      <c r="D72" s="236">
        <f t="shared" si="16"/>
        <v>24</v>
      </c>
      <c r="E72" s="236">
        <f t="shared" si="16"/>
        <v>25</v>
      </c>
      <c r="F72" s="236">
        <f t="shared" si="16"/>
        <v>26</v>
      </c>
      <c r="G72" s="236">
        <f t="shared" si="16"/>
        <v>27</v>
      </c>
      <c r="H72" s="185">
        <f t="shared" si="16"/>
        <v>28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f>'WEEK 31'!H74+1</f>
        <v>274</v>
      </c>
      <c r="C74" s="176">
        <f>B74+1</f>
        <v>275</v>
      </c>
      <c r="D74" s="176">
        <f>C74+1</f>
        <v>276</v>
      </c>
      <c r="E74" s="236">
        <f>D74+1</f>
        <v>277</v>
      </c>
      <c r="F74" s="236">
        <f t="shared" ref="F74:H74" si="17">E74+1</f>
        <v>278</v>
      </c>
      <c r="G74" s="236">
        <f t="shared" si="17"/>
        <v>279</v>
      </c>
      <c r="H74" s="185">
        <f t="shared" si="17"/>
        <v>280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400</v>
      </c>
      <c r="C76" s="209">
        <f>B76+1</f>
        <v>401</v>
      </c>
      <c r="D76" s="136">
        <f>C76+1</f>
        <v>402</v>
      </c>
      <c r="E76" s="136">
        <f>D76+1</f>
        <v>403</v>
      </c>
      <c r="F76" s="136">
        <f t="shared" ref="F76:H76" si="18">E76+1</f>
        <v>404</v>
      </c>
      <c r="G76" s="136">
        <f t="shared" si="18"/>
        <v>405</v>
      </c>
      <c r="H76" s="136">
        <f t="shared" si="18"/>
        <v>406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99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f>'WEEK 31'!H79+1</f>
        <v>401</v>
      </c>
      <c r="C79" s="176">
        <f>B79+1</f>
        <v>402</v>
      </c>
      <c r="D79" s="176">
        <f>C79+1</f>
        <v>403</v>
      </c>
      <c r="E79" s="176">
        <f>D79+1</f>
        <v>404</v>
      </c>
      <c r="F79" s="176">
        <f>F76+1</f>
        <v>405</v>
      </c>
      <c r="G79" s="176">
        <f>G76+1</f>
        <v>406</v>
      </c>
      <c r="H79" s="176">
        <f>G79+1</f>
        <v>407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f>'WEEK 31'!H83+1</f>
        <v>994</v>
      </c>
      <c r="C83" s="185">
        <f>B83+1</f>
        <v>995</v>
      </c>
      <c r="D83" s="185">
        <f>C83+1</f>
        <v>996</v>
      </c>
      <c r="E83" s="185">
        <f>D83+1</f>
        <v>997</v>
      </c>
      <c r="F83" s="185">
        <f t="shared" ref="F83:H83" si="19">E83+1</f>
        <v>998</v>
      </c>
      <c r="G83" s="185">
        <f t="shared" si="19"/>
        <v>999</v>
      </c>
      <c r="H83" s="185">
        <f t="shared" si="19"/>
        <v>1000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f>'WEEK 31'!H87+1</f>
        <v>675</v>
      </c>
      <c r="C87" s="185">
        <f>B87+1</f>
        <v>676</v>
      </c>
      <c r="D87" s="215">
        <f>C87+1</f>
        <v>677</v>
      </c>
      <c r="E87" s="185">
        <f>D87+1</f>
        <v>678</v>
      </c>
      <c r="F87" s="185">
        <f t="shared" ref="F87:H87" si="20">E87+1</f>
        <v>679</v>
      </c>
      <c r="G87" s="185">
        <f t="shared" si="20"/>
        <v>680</v>
      </c>
      <c r="H87" s="185">
        <f t="shared" si="20"/>
        <v>681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f>'WEEK 31'!F91+1</f>
        <v>46</v>
      </c>
      <c r="C91" s="185">
        <f t="shared" ref="C91:F91" si="21">B91+1</f>
        <v>47</v>
      </c>
      <c r="D91" s="215">
        <f t="shared" si="21"/>
        <v>48</v>
      </c>
      <c r="E91" s="185">
        <f t="shared" si="21"/>
        <v>49</v>
      </c>
      <c r="F91" s="185">
        <f t="shared" si="21"/>
        <v>50</v>
      </c>
      <c r="G91" s="185">
        <f>'WEEK 31'!H95+1</f>
        <v>41</v>
      </c>
      <c r="H91" s="185">
        <f>G95+1</f>
        <v>43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f>'WEEK 31'!F95+1</f>
        <v>107</v>
      </c>
      <c r="C95" s="185">
        <f>B95+1</f>
        <v>108</v>
      </c>
      <c r="D95" s="185">
        <f t="shared" ref="D95:F95" si="22">C95+1</f>
        <v>109</v>
      </c>
      <c r="E95" s="185">
        <f t="shared" si="22"/>
        <v>110</v>
      </c>
      <c r="F95" s="185">
        <f t="shared" si="22"/>
        <v>111</v>
      </c>
      <c r="G95" s="185">
        <f>G91+1</f>
        <v>42</v>
      </c>
      <c r="H95" s="185">
        <f>H91+1</f>
        <v>44</v>
      </c>
      <c r="I95" s="29"/>
      <c r="J95" s="10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f>'WEEK 31'!F98+1</f>
        <v>207</v>
      </c>
      <c r="C98" s="185">
        <f>B98+1</f>
        <v>208</v>
      </c>
      <c r="D98" s="185">
        <f t="shared" ref="D98:F98" si="23">C98+1</f>
        <v>209</v>
      </c>
      <c r="E98" s="185">
        <f t="shared" si="23"/>
        <v>210</v>
      </c>
      <c r="F98" s="215">
        <f t="shared" si="23"/>
        <v>211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f>'WEEK 31'!F101+1</f>
        <v>186</v>
      </c>
      <c r="C101" s="189">
        <f t="shared" ref="C101:F101" si="24">B101+1</f>
        <v>187</v>
      </c>
      <c r="D101" s="189">
        <f t="shared" si="24"/>
        <v>188</v>
      </c>
      <c r="E101" s="189">
        <f t="shared" si="24"/>
        <v>189</v>
      </c>
      <c r="F101" s="189">
        <f t="shared" si="24"/>
        <v>190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f>'WEEK 31'!H104+1</f>
        <v>3</v>
      </c>
      <c r="H104" s="176">
        <f>G104+1</f>
        <v>4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8"/>
      <c r="H106" s="8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8"/>
      <c r="H107" s="8"/>
      <c r="I107" s="28"/>
    </row>
    <row r="108" spans="1:9" s="10" customFormat="1" x14ac:dyDescent="0.3">
      <c r="A108" s="23">
        <v>0.95833333333333337</v>
      </c>
      <c r="B108" s="176" t="s">
        <v>205</v>
      </c>
      <c r="C108" s="176" t="s">
        <v>223</v>
      </c>
      <c r="D108" s="176" t="s">
        <v>436</v>
      </c>
      <c r="E108" s="176" t="s">
        <v>121</v>
      </c>
      <c r="F108" s="236" t="s">
        <v>437</v>
      </c>
      <c r="G108" s="503" t="s">
        <v>295</v>
      </c>
      <c r="H108" s="503" t="s">
        <v>228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5">B83</f>
        <v>994</v>
      </c>
      <c r="C120" s="144">
        <f t="shared" si="25"/>
        <v>995</v>
      </c>
      <c r="D120" s="144">
        <f t="shared" si="25"/>
        <v>996</v>
      </c>
      <c r="E120" s="144">
        <f t="shared" si="25"/>
        <v>997</v>
      </c>
      <c r="F120" s="174">
        <f t="shared" si="25"/>
        <v>998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243" t="s">
        <v>16</v>
      </c>
      <c r="H121" s="140" t="s">
        <v>180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439"/>
      <c r="H122" s="202"/>
      <c r="I122" s="30"/>
    </row>
    <row r="123" spans="1:9" s="10" customFormat="1" x14ac:dyDescent="0.3">
      <c r="A123" s="27">
        <v>7.9861111111111105E-2</v>
      </c>
      <c r="B123" s="136">
        <f t="shared" ref="B123:F123" si="26">B101</f>
        <v>186</v>
      </c>
      <c r="C123" s="136">
        <f t="shared" si="26"/>
        <v>187</v>
      </c>
      <c r="D123" s="136">
        <f t="shared" si="26"/>
        <v>188</v>
      </c>
      <c r="E123" s="136">
        <f t="shared" si="26"/>
        <v>189</v>
      </c>
      <c r="F123" s="157">
        <f t="shared" si="26"/>
        <v>190</v>
      </c>
      <c r="G123" s="439"/>
      <c r="H123" s="202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19"/>
      <c r="H124" s="8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286"/>
      <c r="H125" s="196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286"/>
      <c r="H126" s="196"/>
      <c r="I126" s="30"/>
    </row>
    <row r="127" spans="1:9" s="10" customFormat="1" x14ac:dyDescent="0.3">
      <c r="A127" s="27">
        <v>0.10069444444444443</v>
      </c>
      <c r="B127" s="136">
        <f t="shared" ref="B127:F127" si="27">B91</f>
        <v>46</v>
      </c>
      <c r="C127" s="136">
        <f t="shared" si="27"/>
        <v>47</v>
      </c>
      <c r="D127" s="136">
        <f t="shared" si="27"/>
        <v>48</v>
      </c>
      <c r="E127" s="136">
        <f t="shared" si="27"/>
        <v>49</v>
      </c>
      <c r="F127" s="157">
        <f t="shared" si="27"/>
        <v>50</v>
      </c>
      <c r="G127" s="286"/>
      <c r="H127" s="196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286"/>
      <c r="H128" s="196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8">B87</f>
        <v>675</v>
      </c>
      <c r="C129" s="136">
        <f t="shared" si="28"/>
        <v>676</v>
      </c>
      <c r="D129" s="136">
        <f t="shared" si="28"/>
        <v>677</v>
      </c>
      <c r="E129" s="136">
        <f t="shared" si="28"/>
        <v>678</v>
      </c>
      <c r="F129" s="157">
        <f t="shared" si="28"/>
        <v>679</v>
      </c>
      <c r="G129" s="286"/>
      <c r="H129" s="196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150" t="s">
        <v>19</v>
      </c>
      <c r="H130" s="135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286"/>
      <c r="H131" s="196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286"/>
      <c r="H132" s="196"/>
      <c r="I132" s="29"/>
    </row>
    <row r="133" spans="1:9" s="10" customFormat="1" x14ac:dyDescent="0.3">
      <c r="A133" s="39">
        <v>0.14444444444444446</v>
      </c>
      <c r="B133" s="144">
        <f t="shared" ref="B133:E133" si="29">B79</f>
        <v>401</v>
      </c>
      <c r="C133" s="144">
        <f t="shared" si="29"/>
        <v>402</v>
      </c>
      <c r="D133" s="144">
        <f t="shared" si="29"/>
        <v>403</v>
      </c>
      <c r="E133" s="144">
        <f t="shared" si="29"/>
        <v>404</v>
      </c>
      <c r="F133" s="174">
        <f>F76</f>
        <v>404</v>
      </c>
      <c r="G133" s="286"/>
      <c r="H133" s="196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19"/>
      <c r="H134" s="8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224"/>
      <c r="H135" s="137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224"/>
      <c r="H136" s="137"/>
      <c r="I136" s="30"/>
    </row>
    <row r="137" spans="1:9" s="10" customFormat="1" x14ac:dyDescent="0.3">
      <c r="A137" s="27">
        <v>0.16319444444444445</v>
      </c>
      <c r="B137" s="136">
        <f t="shared" ref="B137:F137" si="30">B72</f>
        <v>22</v>
      </c>
      <c r="C137" s="136">
        <f t="shared" si="30"/>
        <v>23</v>
      </c>
      <c r="D137" s="136">
        <f t="shared" si="30"/>
        <v>24</v>
      </c>
      <c r="E137" s="136">
        <f t="shared" si="30"/>
        <v>25</v>
      </c>
      <c r="F137" s="157">
        <f t="shared" si="30"/>
        <v>26</v>
      </c>
      <c r="G137" s="224"/>
      <c r="H137" s="137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224"/>
      <c r="H138" s="137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495"/>
      <c r="G139" s="224"/>
      <c r="H139" s="137"/>
      <c r="I139" s="29"/>
    </row>
    <row r="140" spans="1:9" s="10" customFormat="1" x14ac:dyDescent="0.3">
      <c r="A140" s="39">
        <v>0.18402777777777779</v>
      </c>
      <c r="B140" s="136">
        <f t="shared" ref="B140:F140" si="31">B95</f>
        <v>107</v>
      </c>
      <c r="C140" s="136">
        <f t="shared" si="31"/>
        <v>108</v>
      </c>
      <c r="D140" s="136">
        <f t="shared" si="31"/>
        <v>109</v>
      </c>
      <c r="E140" s="136">
        <f t="shared" si="31"/>
        <v>110</v>
      </c>
      <c r="F140" s="157">
        <f t="shared" si="31"/>
        <v>111</v>
      </c>
      <c r="G140" s="307"/>
      <c r="H140" s="142"/>
      <c r="I140" s="30"/>
    </row>
    <row r="141" spans="1:9" s="10" customFormat="1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2" t="s">
        <v>348</v>
      </c>
      <c r="H141" s="528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522"/>
      <c r="H142" s="528"/>
      <c r="I142" s="29"/>
    </row>
    <row r="143" spans="1:9" s="10" customFormat="1" x14ac:dyDescent="0.3">
      <c r="A143" s="27">
        <v>0.20486111111111113</v>
      </c>
      <c r="B143" s="144">
        <f t="shared" ref="B143:F143" si="32">B74</f>
        <v>274</v>
      </c>
      <c r="C143" s="136">
        <f t="shared" si="32"/>
        <v>275</v>
      </c>
      <c r="D143" s="136">
        <f t="shared" si="32"/>
        <v>276</v>
      </c>
      <c r="E143" s="136">
        <f t="shared" si="32"/>
        <v>277</v>
      </c>
      <c r="F143" s="136">
        <f t="shared" si="32"/>
        <v>278</v>
      </c>
      <c r="G143" s="522"/>
      <c r="H143" s="528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  <c r="J145" s="10"/>
    </row>
    <row r="146" spans="1:10" x14ac:dyDescent="0.3">
      <c r="A146" s="31"/>
      <c r="B146" s="196">
        <f t="shared" ref="B146:F146" si="33">B87</f>
        <v>675</v>
      </c>
      <c r="C146" s="196">
        <f t="shared" si="33"/>
        <v>676</v>
      </c>
      <c r="D146" s="196">
        <f t="shared" si="33"/>
        <v>677</v>
      </c>
      <c r="E146" s="196">
        <f t="shared" si="33"/>
        <v>678</v>
      </c>
      <c r="F146" s="196">
        <f t="shared" si="33"/>
        <v>679</v>
      </c>
      <c r="G146" s="522"/>
      <c r="H146" s="528"/>
      <c r="I146" s="32"/>
      <c r="J146" s="10"/>
    </row>
    <row r="147" spans="1:10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  <c r="J148" s="10"/>
    </row>
    <row r="149" spans="1:10" x14ac:dyDescent="0.3">
      <c r="A149" s="37"/>
      <c r="B149" s="200">
        <f t="shared" ref="B149:F149" si="34">B98</f>
        <v>207</v>
      </c>
      <c r="C149" s="200">
        <f t="shared" si="34"/>
        <v>208</v>
      </c>
      <c r="D149" s="200">
        <f t="shared" si="34"/>
        <v>209</v>
      </c>
      <c r="E149" s="200">
        <f t="shared" si="34"/>
        <v>210</v>
      </c>
      <c r="F149" s="200">
        <f t="shared" si="34"/>
        <v>211</v>
      </c>
      <c r="G149" s="523"/>
      <c r="H149" s="529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2">
    <mergeCell ref="G28:G32"/>
    <mergeCell ref="H28:H32"/>
    <mergeCell ref="G33:G38"/>
    <mergeCell ref="H33:H38"/>
    <mergeCell ref="G141:G149"/>
    <mergeCell ref="H141:H149"/>
    <mergeCell ref="G6:G12"/>
    <mergeCell ref="H6:H12"/>
    <mergeCell ref="G13:G19"/>
    <mergeCell ref="H13:H19"/>
    <mergeCell ref="G20:G27"/>
    <mergeCell ref="H20:H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540" t="s">
        <v>23</v>
      </c>
      <c r="H6" s="521" t="s">
        <v>14</v>
      </c>
      <c r="I6" s="17">
        <v>0.14583333333333334</v>
      </c>
    </row>
    <row r="7" spans="1:9" x14ac:dyDescent="0.3">
      <c r="A7" s="18"/>
      <c r="F7" s="79"/>
      <c r="G7" s="541"/>
      <c r="H7" s="522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541"/>
      <c r="H8" s="522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541"/>
      <c r="H9" s="522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41"/>
      <c r="H10" s="522"/>
      <c r="I10" s="20"/>
    </row>
    <row r="11" spans="1:9" x14ac:dyDescent="0.3">
      <c r="A11" s="23">
        <v>0.28819444444444448</v>
      </c>
      <c r="B11" s="56"/>
      <c r="D11" s="75"/>
      <c r="F11" s="72"/>
      <c r="G11" s="541"/>
      <c r="H11" s="522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541"/>
      <c r="H12" s="522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541"/>
      <c r="H13" s="522"/>
      <c r="I13" s="17">
        <v>0.1875</v>
      </c>
    </row>
    <row r="14" spans="1:9" x14ac:dyDescent="0.3">
      <c r="A14" s="24"/>
      <c r="G14" s="541"/>
      <c r="H14" s="522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542"/>
      <c r="H15" s="523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524" t="s">
        <v>17</v>
      </c>
      <c r="H16" s="521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525"/>
      <c r="H17" s="522"/>
      <c r="I17" s="20"/>
    </row>
    <row r="18" spans="1:9" x14ac:dyDescent="0.3">
      <c r="A18" s="27">
        <v>0.31944444444444448</v>
      </c>
      <c r="D18" s="75"/>
      <c r="F18" s="72"/>
      <c r="G18" s="525"/>
      <c r="H18" s="522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525"/>
      <c r="H19" s="522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525"/>
      <c r="H20" s="522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525"/>
      <c r="H21" s="522"/>
      <c r="I21" s="29"/>
    </row>
    <row r="22" spans="1:9" x14ac:dyDescent="0.3">
      <c r="A22" s="27">
        <v>0.35069444444444442</v>
      </c>
      <c r="D22" s="75"/>
      <c r="F22" s="72"/>
      <c r="G22" s="525"/>
      <c r="H22" s="522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525"/>
      <c r="H23" s="522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525"/>
      <c r="H24" s="522"/>
      <c r="I24" s="28">
        <v>0.25</v>
      </c>
    </row>
    <row r="25" spans="1:9" x14ac:dyDescent="0.3">
      <c r="A25" s="16">
        <v>0.3576388888888889</v>
      </c>
      <c r="D25" s="79"/>
      <c r="F25" s="72"/>
      <c r="G25" s="525"/>
      <c r="H25" s="523"/>
      <c r="I25" s="29"/>
    </row>
    <row r="26" spans="1:9" x14ac:dyDescent="0.3">
      <c r="A26" s="16">
        <v>0.37152777777777773</v>
      </c>
      <c r="D26" s="79"/>
      <c r="F26" s="72"/>
      <c r="G26" s="525"/>
      <c r="H26" s="518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526"/>
      <c r="H27" s="519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524" t="s">
        <v>15</v>
      </c>
      <c r="H28" s="519"/>
      <c r="I28" s="28">
        <v>0.27083333333333331</v>
      </c>
    </row>
    <row r="29" spans="1:9" x14ac:dyDescent="0.3">
      <c r="A29" s="18"/>
      <c r="G29" s="525"/>
      <c r="H29" s="519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525"/>
      <c r="H30" s="519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525"/>
      <c r="H31" s="519"/>
      <c r="I31" s="28">
        <v>0.29166666666666669</v>
      </c>
    </row>
    <row r="32" spans="1:9" x14ac:dyDescent="0.3">
      <c r="A32" s="23">
        <v>0.40972222222222227</v>
      </c>
      <c r="G32" s="525"/>
      <c r="H32" s="519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525"/>
      <c r="H33" s="519"/>
      <c r="I33" s="29"/>
    </row>
    <row r="34" spans="1:9" ht="15.75" customHeight="1" x14ac:dyDescent="0.3">
      <c r="A34" s="16">
        <v>0.41666666666666669</v>
      </c>
      <c r="B34" s="510" t="s">
        <v>15</v>
      </c>
      <c r="C34" s="508" t="s">
        <v>15</v>
      </c>
      <c r="D34" s="510" t="s">
        <v>15</v>
      </c>
      <c r="E34" s="510" t="s">
        <v>15</v>
      </c>
      <c r="F34" s="510" t="s">
        <v>15</v>
      </c>
      <c r="G34" s="525"/>
      <c r="H34" s="519"/>
      <c r="I34" s="28">
        <v>0.3125</v>
      </c>
    </row>
    <row r="35" spans="1:9" x14ac:dyDescent="0.3">
      <c r="A35" s="31"/>
      <c r="B35" s="511"/>
      <c r="C35" s="509"/>
      <c r="D35" s="511"/>
      <c r="E35" s="511"/>
      <c r="F35" s="511"/>
      <c r="G35" s="525"/>
      <c r="H35" s="519"/>
      <c r="I35" s="28"/>
    </row>
    <row r="36" spans="1:9" x14ac:dyDescent="0.3">
      <c r="A36" s="31"/>
      <c r="B36" s="57"/>
      <c r="C36" s="80"/>
      <c r="D36" s="57"/>
      <c r="E36" s="57"/>
      <c r="F36" s="57"/>
      <c r="G36" s="525"/>
      <c r="H36" s="519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525"/>
      <c r="H37" s="519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526"/>
      <c r="H38" s="519"/>
      <c r="I38" s="28"/>
    </row>
    <row r="39" spans="1:9" ht="30" customHeight="1" x14ac:dyDescent="0.3">
      <c r="A39" s="23">
        <v>0.4375</v>
      </c>
      <c r="B39" s="524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524" t="s">
        <v>13</v>
      </c>
      <c r="H39" s="520"/>
      <c r="I39" s="28">
        <v>0.33333333333333331</v>
      </c>
    </row>
    <row r="40" spans="1:9" ht="30" customHeight="1" x14ac:dyDescent="0.3">
      <c r="A40" s="23">
        <v>0.43958333333333338</v>
      </c>
      <c r="B40" s="525"/>
      <c r="C40" s="85"/>
      <c r="D40" s="46"/>
      <c r="E40" s="46"/>
      <c r="F40" s="46"/>
      <c r="G40" s="525"/>
      <c r="H40" s="512" t="s">
        <v>16</v>
      </c>
      <c r="I40" s="29"/>
    </row>
    <row r="41" spans="1:9" x14ac:dyDescent="0.3">
      <c r="A41" s="23">
        <v>0.4548611111111111</v>
      </c>
      <c r="B41" s="525"/>
      <c r="C41" s="69"/>
      <c r="D41" s="56"/>
      <c r="E41" s="110"/>
      <c r="F41" s="56"/>
      <c r="G41" s="525"/>
      <c r="H41" s="513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525"/>
      <c r="H42" s="513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525"/>
      <c r="H43" s="513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525"/>
      <c r="H44" s="513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526"/>
      <c r="H45" s="513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536" t="s">
        <v>12</v>
      </c>
      <c r="H46" s="513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537"/>
      <c r="H47" s="513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537"/>
      <c r="H48" s="513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537"/>
      <c r="H49" s="513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537"/>
      <c r="H50" s="514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539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521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522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522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522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522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525" t="s">
        <v>19</v>
      </c>
      <c r="H146" s="522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25"/>
      <c r="H147" s="522"/>
      <c r="I147" s="29"/>
    </row>
    <row r="148" spans="1:9" x14ac:dyDescent="0.3">
      <c r="A148" s="27">
        <v>0.15972222222222224</v>
      </c>
      <c r="D148" s="72"/>
      <c r="E148" s="75"/>
      <c r="G148" s="525"/>
      <c r="H148" s="522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525"/>
      <c r="H149" s="522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525"/>
      <c r="H150" s="522"/>
      <c r="I150" s="28">
        <v>6.25E-2</v>
      </c>
    </row>
    <row r="151" spans="1:9" x14ac:dyDescent="0.3">
      <c r="A151" s="27">
        <v>0.17708333333333334</v>
      </c>
      <c r="C151" s="79"/>
      <c r="E151" s="72"/>
      <c r="G151" s="525"/>
      <c r="H151" s="522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526"/>
      <c r="H152" s="523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536" t="s">
        <v>12</v>
      </c>
      <c r="H153" s="527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537"/>
      <c r="H154" s="528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537"/>
      <c r="H155" s="528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537"/>
      <c r="H156" s="528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537"/>
      <c r="H157" s="528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537"/>
      <c r="H158" s="528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537"/>
      <c r="H159" s="528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537"/>
      <c r="H160" s="528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538"/>
      <c r="H161" s="529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BAC1-638B-4BE3-B741-C37FCF9A56E9}">
  <dimension ref="A1:M707"/>
  <sheetViews>
    <sheetView showGridLines="0" zoomScale="70" zoomScaleNormal="70" workbookViewId="0">
      <pane ySplit="5" topLeftCell="A6" activePane="bottomLeft" state="frozen"/>
      <selection pane="bottomLeft" activeCell="E110" sqref="E110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45516</v>
      </c>
      <c r="C4" s="130">
        <f>+B4+1</f>
        <v>45517</v>
      </c>
      <c r="D4" s="130">
        <f>C4+1</f>
        <v>45518</v>
      </c>
      <c r="E4" s="130">
        <f>D4+1</f>
        <v>45519</v>
      </c>
      <c r="F4" s="130">
        <f>E4+1</f>
        <v>45520</v>
      </c>
      <c r="G4" s="131">
        <f>F4+1</f>
        <v>45521</v>
      </c>
      <c r="H4" s="130">
        <f>G4+1</f>
        <v>45522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28"/>
      <c r="H7" s="513"/>
      <c r="I7" s="20"/>
    </row>
    <row r="8" spans="1:9" s="10" customFormat="1" x14ac:dyDescent="0.3">
      <c r="A8" s="16">
        <v>0.2673611111111111</v>
      </c>
      <c r="B8" s="136">
        <f t="shared" ref="B8:F8" si="0">B95-1</f>
        <v>111</v>
      </c>
      <c r="C8" s="136">
        <f t="shared" si="0"/>
        <v>112</v>
      </c>
      <c r="D8" s="136">
        <f t="shared" si="0"/>
        <v>113</v>
      </c>
      <c r="E8" s="136">
        <f t="shared" si="0"/>
        <v>114</v>
      </c>
      <c r="F8" s="136">
        <f t="shared" si="0"/>
        <v>115</v>
      </c>
      <c r="G8" s="528"/>
      <c r="H8" s="513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28"/>
      <c r="H10" s="513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28"/>
      <c r="H11" s="513"/>
      <c r="I11" s="20"/>
    </row>
    <row r="12" spans="1:9" s="10" customFormat="1" x14ac:dyDescent="0.3">
      <c r="A12" s="23">
        <v>0.28958333333333336</v>
      </c>
      <c r="B12" s="136">
        <f t="shared" ref="B12:F12" si="1">B87-1</f>
        <v>681</v>
      </c>
      <c r="C12" s="136">
        <f t="shared" si="1"/>
        <v>682</v>
      </c>
      <c r="D12" s="136">
        <f t="shared" si="1"/>
        <v>683</v>
      </c>
      <c r="E12" s="144">
        <f t="shared" si="1"/>
        <v>684</v>
      </c>
      <c r="F12" s="136">
        <f t="shared" si="1"/>
        <v>685</v>
      </c>
      <c r="G12" s="529"/>
      <c r="H12" s="514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348</v>
      </c>
      <c r="H13" s="512" t="s">
        <v>180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28"/>
      <c r="H14" s="513"/>
      <c r="I14" s="20"/>
    </row>
    <row r="15" spans="1:9" s="10" customFormat="1" x14ac:dyDescent="0.3">
      <c r="A15" s="26">
        <v>0.30902777777777779</v>
      </c>
      <c r="B15" s="136">
        <f>B83-1</f>
        <v>1000</v>
      </c>
      <c r="C15" s="136">
        <f>C83-1</f>
        <v>1001</v>
      </c>
      <c r="D15" s="157">
        <f>D83-1</f>
        <v>1002</v>
      </c>
      <c r="E15" s="157">
        <f>E83-1</f>
        <v>1003</v>
      </c>
      <c r="F15" s="157">
        <f>F83-1</f>
        <v>1004</v>
      </c>
      <c r="G15" s="528"/>
      <c r="H15" s="513"/>
      <c r="I15" s="22"/>
    </row>
    <row r="16" spans="1:9" s="10" customFormat="1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28"/>
      <c r="H17" s="513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28"/>
      <c r="H18" s="513"/>
      <c r="I18" s="22"/>
    </row>
    <row r="19" spans="1:9" s="10" customFormat="1" x14ac:dyDescent="0.3">
      <c r="A19" s="27">
        <v>0.3298611111111111</v>
      </c>
      <c r="B19" s="136">
        <f t="shared" ref="B19:F19" si="2">B101-1</f>
        <v>190</v>
      </c>
      <c r="C19" s="136">
        <f t="shared" si="2"/>
        <v>191</v>
      </c>
      <c r="D19" s="136">
        <f t="shared" si="2"/>
        <v>192</v>
      </c>
      <c r="E19" s="136">
        <f t="shared" si="2"/>
        <v>193</v>
      </c>
      <c r="F19" s="136">
        <f t="shared" si="2"/>
        <v>194</v>
      </c>
      <c r="G19" s="528"/>
      <c r="H19" s="51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2"/>
      <c r="H21" s="519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2"/>
      <c r="H22" s="519"/>
      <c r="I22" s="30"/>
    </row>
    <row r="23" spans="1:9" s="10" customFormat="1" x14ac:dyDescent="0.3">
      <c r="A23" s="27">
        <v>0.3520833333333333</v>
      </c>
      <c r="B23" s="136">
        <f t="shared" ref="B23:F23" si="3">B91-1</f>
        <v>50</v>
      </c>
      <c r="C23" s="136">
        <f t="shared" si="3"/>
        <v>51</v>
      </c>
      <c r="D23" s="136">
        <f t="shared" si="3"/>
        <v>52</v>
      </c>
      <c r="E23" s="136">
        <f t="shared" si="3"/>
        <v>53</v>
      </c>
      <c r="F23" s="136">
        <f t="shared" si="3"/>
        <v>54</v>
      </c>
      <c r="G23" s="522"/>
      <c r="H23" s="519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2"/>
      <c r="H24" s="519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2"/>
      <c r="H25" s="519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2"/>
      <c r="H26" s="519"/>
      <c r="I26" s="30"/>
    </row>
    <row r="27" spans="1:9" s="10" customFormat="1" x14ac:dyDescent="0.3">
      <c r="A27" s="18">
        <v>0.37361111111111112</v>
      </c>
      <c r="B27" s="136">
        <f t="shared" ref="B27:F27" si="4">B79-1</f>
        <v>407</v>
      </c>
      <c r="C27" s="136">
        <f t="shared" si="4"/>
        <v>408</v>
      </c>
      <c r="D27" s="136">
        <f t="shared" si="4"/>
        <v>409</v>
      </c>
      <c r="E27" s="136">
        <f t="shared" si="4"/>
        <v>410</v>
      </c>
      <c r="F27" s="136">
        <f t="shared" si="4"/>
        <v>411</v>
      </c>
      <c r="G27" s="522"/>
      <c r="H27" s="52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681</v>
      </c>
      <c r="C29" s="136">
        <f t="shared" si="5"/>
        <v>682</v>
      </c>
      <c r="D29" s="136">
        <f t="shared" si="5"/>
        <v>683</v>
      </c>
      <c r="E29" s="136">
        <f t="shared" si="5"/>
        <v>684</v>
      </c>
      <c r="F29" s="136">
        <f t="shared" si="5"/>
        <v>685</v>
      </c>
      <c r="G29" s="522"/>
      <c r="H29" s="522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22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22"/>
      <c r="H31" s="522"/>
      <c r="I31" s="30"/>
    </row>
    <row r="32" spans="1:9" s="10" customFormat="1" x14ac:dyDescent="0.3">
      <c r="A32" s="23">
        <v>0.41319444444444442</v>
      </c>
      <c r="B32" s="136">
        <f>B83-1</f>
        <v>1000</v>
      </c>
      <c r="C32" s="136">
        <f t="shared" ref="C32:F32" si="6">C83-1</f>
        <v>1001</v>
      </c>
      <c r="D32" s="136">
        <f t="shared" si="6"/>
        <v>1002</v>
      </c>
      <c r="E32" s="136">
        <f t="shared" si="6"/>
        <v>1003</v>
      </c>
      <c r="F32" s="136">
        <f t="shared" si="6"/>
        <v>1004</v>
      </c>
      <c r="G32" s="523"/>
      <c r="H32" s="523"/>
      <c r="I32" s="29"/>
    </row>
    <row r="33" spans="1:9" s="10" customFormat="1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1" t="s">
        <v>415</v>
      </c>
      <c r="H33" s="512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s="10" customFormat="1" x14ac:dyDescent="0.3">
      <c r="A35" s="16">
        <v>0.43611111111111112</v>
      </c>
      <c r="B35" s="136">
        <f t="shared" ref="B35:F35" si="7">B98-1</f>
        <v>211</v>
      </c>
      <c r="C35" s="136">
        <f t="shared" si="7"/>
        <v>212</v>
      </c>
      <c r="D35" s="136">
        <f t="shared" si="7"/>
        <v>213</v>
      </c>
      <c r="E35" s="136">
        <f t="shared" si="7"/>
        <v>214</v>
      </c>
      <c r="F35" s="136">
        <f t="shared" si="7"/>
        <v>215</v>
      </c>
      <c r="G35" s="522"/>
      <c r="H35" s="513"/>
      <c r="I35" s="28"/>
    </row>
    <row r="36" spans="1:9" s="10" customFormat="1" x14ac:dyDescent="0.3">
      <c r="A36" s="23">
        <v>0.4375</v>
      </c>
      <c r="B36" s="135" t="s">
        <v>415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22"/>
      <c r="H36" s="513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7"/>
      <c r="G37" s="522"/>
      <c r="H37" s="513"/>
      <c r="I37" s="29"/>
    </row>
    <row r="38" spans="1:9" s="10" customFormat="1" x14ac:dyDescent="0.3">
      <c r="A38" s="23">
        <v>0.45694444444444443</v>
      </c>
      <c r="B38" s="136">
        <v>21</v>
      </c>
      <c r="C38" s="136">
        <f t="shared" ref="C38:F38" si="8">C72-1</f>
        <v>29</v>
      </c>
      <c r="D38" s="136">
        <f t="shared" si="8"/>
        <v>30</v>
      </c>
      <c r="E38" s="136">
        <f t="shared" si="8"/>
        <v>31</v>
      </c>
      <c r="F38" s="136">
        <f t="shared" si="8"/>
        <v>32</v>
      </c>
      <c r="G38" s="522"/>
      <c r="H38" s="513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150" t="s">
        <v>316</v>
      </c>
      <c r="H39" s="141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9">B95-1</f>
        <v>111</v>
      </c>
      <c r="C40" s="166">
        <f t="shared" si="9"/>
        <v>112</v>
      </c>
      <c r="D40" s="166">
        <f t="shared" si="9"/>
        <v>113</v>
      </c>
      <c r="E40" s="166">
        <f t="shared" si="9"/>
        <v>114</v>
      </c>
      <c r="F40" s="496">
        <f t="shared" si="9"/>
        <v>115</v>
      </c>
      <c r="G40" s="224"/>
      <c r="H40" s="143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24"/>
      <c r="H41" s="143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10">B74-1</f>
        <v>280</v>
      </c>
      <c r="C42" s="153">
        <f t="shared" si="10"/>
        <v>281</v>
      </c>
      <c r="D42" s="136">
        <f t="shared" si="10"/>
        <v>282</v>
      </c>
      <c r="E42" s="136">
        <f t="shared" si="10"/>
        <v>283</v>
      </c>
      <c r="F42" s="157">
        <f t="shared" si="10"/>
        <v>284</v>
      </c>
      <c r="G42" s="19"/>
      <c r="H42" s="8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224"/>
      <c r="H43" s="143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11">B79-1</f>
        <v>407</v>
      </c>
      <c r="C44" s="144">
        <f t="shared" si="11"/>
        <v>408</v>
      </c>
      <c r="D44" s="144">
        <f t="shared" si="11"/>
        <v>409</v>
      </c>
      <c r="E44" s="144">
        <f t="shared" si="11"/>
        <v>410</v>
      </c>
      <c r="F44" s="174">
        <f t="shared" si="11"/>
        <v>411</v>
      </c>
      <c r="G44" s="497"/>
      <c r="H44" s="498"/>
      <c r="I44" s="30"/>
    </row>
    <row r="45" spans="1:9" s="10" customFormat="1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 t="shared" ref="B46:F46" si="12">B101-1</f>
        <v>190</v>
      </c>
      <c r="C46" s="142">
        <f t="shared" si="12"/>
        <v>191</v>
      </c>
      <c r="D46" s="142">
        <f t="shared" si="12"/>
        <v>192</v>
      </c>
      <c r="E46" s="142">
        <f t="shared" si="12"/>
        <v>193</v>
      </c>
      <c r="F46" s="142">
        <f t="shared" si="12"/>
        <v>194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3">B91-1</f>
        <v>50</v>
      </c>
      <c r="C49" s="136">
        <f t="shared" si="13"/>
        <v>51</v>
      </c>
      <c r="D49" s="136">
        <f t="shared" si="13"/>
        <v>52</v>
      </c>
      <c r="E49" s="136">
        <f t="shared" si="13"/>
        <v>53</v>
      </c>
      <c r="F49" s="136">
        <f t="shared" si="13"/>
        <v>54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4">B87-1</f>
        <v>681</v>
      </c>
      <c r="C52" s="153">
        <f t="shared" si="14"/>
        <v>682</v>
      </c>
      <c r="D52" s="153">
        <f t="shared" si="14"/>
        <v>683</v>
      </c>
      <c r="E52" s="153">
        <f t="shared" si="14"/>
        <v>684</v>
      </c>
      <c r="F52" s="153">
        <f t="shared" si="14"/>
        <v>685</v>
      </c>
      <c r="G52" s="308">
        <v>4</v>
      </c>
      <c r="H52" s="142">
        <v>5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G57" s="127"/>
      <c r="I57" s="29"/>
      <c r="J57" s="10"/>
    </row>
    <row r="58" spans="1:13" x14ac:dyDescent="0.3">
      <c r="A58" s="18">
        <v>0.625</v>
      </c>
      <c r="B58" s="176" t="s">
        <v>57</v>
      </c>
      <c r="C58" s="176" t="s">
        <v>439</v>
      </c>
      <c r="D58" s="176" t="s">
        <v>359</v>
      </c>
      <c r="E58" s="176" t="s">
        <v>149</v>
      </c>
      <c r="F58" s="176" t="s">
        <v>84</v>
      </c>
      <c r="G58" s="176" t="s">
        <v>440</v>
      </c>
      <c r="H58" s="182" t="s">
        <v>379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 t="shared" ref="B68:F68" si="15">B98-1</f>
        <v>211</v>
      </c>
      <c r="C68" s="229">
        <f t="shared" si="15"/>
        <v>212</v>
      </c>
      <c r="D68" s="229">
        <f t="shared" si="15"/>
        <v>213</v>
      </c>
      <c r="E68" s="229">
        <f t="shared" si="15"/>
        <v>214</v>
      </c>
      <c r="F68" s="229">
        <f t="shared" si="15"/>
        <v>215</v>
      </c>
      <c r="G68" s="229">
        <f>E98</f>
        <v>215</v>
      </c>
      <c r="H68" s="345">
        <f>F98</f>
        <v>216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v>29</v>
      </c>
      <c r="C72" s="236">
        <f t="shared" ref="C72:H72" si="16">B72+1</f>
        <v>30</v>
      </c>
      <c r="D72" s="236">
        <f t="shared" si="16"/>
        <v>31</v>
      </c>
      <c r="E72" s="236">
        <f t="shared" si="16"/>
        <v>32</v>
      </c>
      <c r="F72" s="236">
        <f t="shared" si="16"/>
        <v>33</v>
      </c>
      <c r="G72" s="236">
        <f t="shared" si="16"/>
        <v>34</v>
      </c>
      <c r="H72" s="185">
        <f t="shared" si="16"/>
        <v>35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v>281</v>
      </c>
      <c r="C74" s="176">
        <f>B74+1</f>
        <v>282</v>
      </c>
      <c r="D74" s="176">
        <f>C74+1</f>
        <v>283</v>
      </c>
      <c r="E74" s="236">
        <f>D74+1</f>
        <v>284</v>
      </c>
      <c r="F74" s="236">
        <f t="shared" ref="F74:H74" si="17">E74+1</f>
        <v>285</v>
      </c>
      <c r="G74" s="236">
        <f t="shared" si="17"/>
        <v>286</v>
      </c>
      <c r="H74" s="185">
        <f t="shared" si="17"/>
        <v>287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407</v>
      </c>
      <c r="C76" s="209">
        <f>B76+1</f>
        <v>408</v>
      </c>
      <c r="D76" s="136">
        <f>C76+1</f>
        <v>409</v>
      </c>
      <c r="E76" s="136">
        <f>D76+1</f>
        <v>410</v>
      </c>
      <c r="F76" s="136">
        <f t="shared" ref="F76:H76" si="18">E76+1</f>
        <v>411</v>
      </c>
      <c r="G76" s="136">
        <f t="shared" si="18"/>
        <v>412</v>
      </c>
      <c r="H76" s="136">
        <f t="shared" si="18"/>
        <v>413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99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v>408</v>
      </c>
      <c r="C79" s="176">
        <f>B79+1</f>
        <v>409</v>
      </c>
      <c r="D79" s="176">
        <f>C79+1</f>
        <v>410</v>
      </c>
      <c r="E79" s="176">
        <f>D79+1</f>
        <v>411</v>
      </c>
      <c r="F79" s="176">
        <f>F76+1</f>
        <v>412</v>
      </c>
      <c r="G79" s="176">
        <f>G76+1</f>
        <v>413</v>
      </c>
      <c r="H79" s="176">
        <f>G79+1</f>
        <v>414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v>1001</v>
      </c>
      <c r="C83" s="185">
        <f>B83+1</f>
        <v>1002</v>
      </c>
      <c r="D83" s="185">
        <f>C83+1</f>
        <v>1003</v>
      </c>
      <c r="E83" s="185">
        <f>D83+1</f>
        <v>1004</v>
      </c>
      <c r="F83" s="185">
        <f t="shared" ref="F83:H83" si="19">E83+1</f>
        <v>1005</v>
      </c>
      <c r="G83" s="185">
        <f t="shared" si="19"/>
        <v>1006</v>
      </c>
      <c r="H83" s="185">
        <f t="shared" si="19"/>
        <v>1007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v>682</v>
      </c>
      <c r="C87" s="185">
        <f>B87+1</f>
        <v>683</v>
      </c>
      <c r="D87" s="215">
        <f>C87+1</f>
        <v>684</v>
      </c>
      <c r="E87" s="185">
        <f>D87+1</f>
        <v>685</v>
      </c>
      <c r="F87" s="185">
        <f t="shared" ref="F87:H87" si="20">E87+1</f>
        <v>686</v>
      </c>
      <c r="G87" s="185">
        <f t="shared" si="20"/>
        <v>687</v>
      </c>
      <c r="H87" s="185">
        <f t="shared" si="20"/>
        <v>688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v>51</v>
      </c>
      <c r="C91" s="185">
        <f t="shared" ref="C91:F91" si="21">B91+1</f>
        <v>52</v>
      </c>
      <c r="D91" s="215">
        <f t="shared" si="21"/>
        <v>53</v>
      </c>
      <c r="E91" s="185">
        <f t="shared" si="21"/>
        <v>54</v>
      </c>
      <c r="F91" s="185">
        <f t="shared" si="21"/>
        <v>55</v>
      </c>
      <c r="G91" s="185">
        <v>45</v>
      </c>
      <c r="H91" s="185">
        <f>G95+1</f>
        <v>47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v>112</v>
      </c>
      <c r="C95" s="185">
        <f>B95+1</f>
        <v>113</v>
      </c>
      <c r="D95" s="185">
        <f t="shared" ref="D95:F95" si="22">C95+1</f>
        <v>114</v>
      </c>
      <c r="E95" s="185">
        <f t="shared" si="22"/>
        <v>115</v>
      </c>
      <c r="F95" s="185">
        <f t="shared" si="22"/>
        <v>116</v>
      </c>
      <c r="G95" s="185">
        <f>G91+1</f>
        <v>46</v>
      </c>
      <c r="H95" s="185">
        <f>H91+1</f>
        <v>48</v>
      </c>
      <c r="I95" s="29"/>
      <c r="J95" s="10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v>212</v>
      </c>
      <c r="C98" s="185">
        <f>B98+1</f>
        <v>213</v>
      </c>
      <c r="D98" s="185">
        <f t="shared" ref="D98:F98" si="23">C98+1</f>
        <v>214</v>
      </c>
      <c r="E98" s="185">
        <f t="shared" si="23"/>
        <v>215</v>
      </c>
      <c r="F98" s="215">
        <f t="shared" si="23"/>
        <v>216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v>191</v>
      </c>
      <c r="C101" s="189">
        <f t="shared" ref="C101:F101" si="24">B101+1</f>
        <v>192</v>
      </c>
      <c r="D101" s="189">
        <f t="shared" si="24"/>
        <v>193</v>
      </c>
      <c r="E101" s="189">
        <f t="shared" si="24"/>
        <v>194</v>
      </c>
      <c r="F101" s="189">
        <f t="shared" si="24"/>
        <v>195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5</v>
      </c>
      <c r="H104" s="176">
        <f>G104+1</f>
        <v>6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8"/>
      <c r="H106" s="8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8"/>
      <c r="H107" s="8"/>
      <c r="I107" s="28"/>
    </row>
    <row r="108" spans="1:9" s="10" customFormat="1" x14ac:dyDescent="0.3">
      <c r="A108" s="23">
        <v>0.95833333333333337</v>
      </c>
      <c r="B108" s="176" t="s">
        <v>226</v>
      </c>
      <c r="C108" s="176" t="s">
        <v>51</v>
      </c>
      <c r="D108" s="176" t="s">
        <v>369</v>
      </c>
      <c r="E108" s="176" t="s">
        <v>229</v>
      </c>
      <c r="F108" s="236" t="s">
        <v>50</v>
      </c>
      <c r="G108" s="503" t="s">
        <v>128</v>
      </c>
      <c r="H108" s="503" t="s">
        <v>441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5">B83</f>
        <v>1001</v>
      </c>
      <c r="C120" s="144">
        <f t="shared" si="25"/>
        <v>1002</v>
      </c>
      <c r="D120" s="144">
        <f t="shared" si="25"/>
        <v>1003</v>
      </c>
      <c r="E120" s="144">
        <f t="shared" si="25"/>
        <v>1004</v>
      </c>
      <c r="F120" s="174">
        <f t="shared" si="25"/>
        <v>1005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243" t="s">
        <v>16</v>
      </c>
      <c r="H121" s="140" t="s">
        <v>180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439"/>
      <c r="H122" s="202"/>
      <c r="I122" s="30"/>
    </row>
    <row r="123" spans="1:9" s="10" customFormat="1" x14ac:dyDescent="0.3">
      <c r="A123" s="27">
        <v>7.9861111111111105E-2</v>
      </c>
      <c r="B123" s="136">
        <f t="shared" ref="B123:F123" si="26">B101</f>
        <v>191</v>
      </c>
      <c r="C123" s="136">
        <f t="shared" si="26"/>
        <v>192</v>
      </c>
      <c r="D123" s="136">
        <f t="shared" si="26"/>
        <v>193</v>
      </c>
      <c r="E123" s="136">
        <f t="shared" si="26"/>
        <v>194</v>
      </c>
      <c r="F123" s="157">
        <f t="shared" si="26"/>
        <v>195</v>
      </c>
      <c r="G123" s="439"/>
      <c r="H123" s="202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19"/>
      <c r="H124" s="8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286"/>
      <c r="H125" s="196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286"/>
      <c r="H126" s="196"/>
      <c r="I126" s="30"/>
    </row>
    <row r="127" spans="1:9" s="10" customFormat="1" x14ac:dyDescent="0.3">
      <c r="A127" s="27">
        <v>0.10069444444444443</v>
      </c>
      <c r="B127" s="136">
        <f t="shared" ref="B127:F127" si="27">B91</f>
        <v>51</v>
      </c>
      <c r="C127" s="136">
        <f t="shared" si="27"/>
        <v>52</v>
      </c>
      <c r="D127" s="136">
        <f t="shared" si="27"/>
        <v>53</v>
      </c>
      <c r="E127" s="136">
        <f t="shared" si="27"/>
        <v>54</v>
      </c>
      <c r="F127" s="157">
        <f t="shared" si="27"/>
        <v>55</v>
      </c>
      <c r="G127" s="286"/>
      <c r="H127" s="196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286"/>
      <c r="H128" s="196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8">B87</f>
        <v>682</v>
      </c>
      <c r="C129" s="136">
        <f t="shared" si="28"/>
        <v>683</v>
      </c>
      <c r="D129" s="136">
        <f t="shared" si="28"/>
        <v>684</v>
      </c>
      <c r="E129" s="136">
        <f t="shared" si="28"/>
        <v>685</v>
      </c>
      <c r="F129" s="157">
        <f t="shared" si="28"/>
        <v>686</v>
      </c>
      <c r="G129" s="286"/>
      <c r="H129" s="196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150" t="s">
        <v>19</v>
      </c>
      <c r="H130" s="135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286"/>
      <c r="H131" s="196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286"/>
      <c r="H132" s="196"/>
      <c r="I132" s="29"/>
    </row>
    <row r="133" spans="1:9" s="10" customFormat="1" x14ac:dyDescent="0.3">
      <c r="A133" s="39">
        <v>0.14444444444444446</v>
      </c>
      <c r="B133" s="144">
        <f t="shared" ref="B133:E133" si="29">B79</f>
        <v>408</v>
      </c>
      <c r="C133" s="144">
        <f t="shared" si="29"/>
        <v>409</v>
      </c>
      <c r="D133" s="144">
        <f t="shared" si="29"/>
        <v>410</v>
      </c>
      <c r="E133" s="144">
        <f t="shared" si="29"/>
        <v>411</v>
      </c>
      <c r="F133" s="174">
        <f>F76</f>
        <v>411</v>
      </c>
      <c r="G133" s="286"/>
      <c r="H133" s="196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19"/>
      <c r="H134" s="8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224"/>
      <c r="H135" s="137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224"/>
      <c r="H136" s="137"/>
      <c r="I136" s="30"/>
    </row>
    <row r="137" spans="1:9" s="10" customFormat="1" x14ac:dyDescent="0.3">
      <c r="A137" s="27">
        <v>0.16319444444444445</v>
      </c>
      <c r="B137" s="136">
        <f t="shared" ref="B137:F137" si="30">B72</f>
        <v>29</v>
      </c>
      <c r="C137" s="136">
        <f t="shared" si="30"/>
        <v>30</v>
      </c>
      <c r="D137" s="136">
        <f t="shared" si="30"/>
        <v>31</v>
      </c>
      <c r="E137" s="136">
        <f t="shared" si="30"/>
        <v>32</v>
      </c>
      <c r="F137" s="157">
        <f t="shared" si="30"/>
        <v>33</v>
      </c>
      <c r="G137" s="224"/>
      <c r="H137" s="137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224"/>
      <c r="H138" s="137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495"/>
      <c r="G139" s="224"/>
      <c r="H139" s="137"/>
      <c r="I139" s="29"/>
    </row>
    <row r="140" spans="1:9" s="10" customFormat="1" x14ac:dyDescent="0.3">
      <c r="A140" s="39">
        <v>0.18402777777777779</v>
      </c>
      <c r="B140" s="136">
        <f t="shared" ref="B140:F140" si="31">B95</f>
        <v>112</v>
      </c>
      <c r="C140" s="136">
        <f t="shared" si="31"/>
        <v>113</v>
      </c>
      <c r="D140" s="136">
        <f t="shared" si="31"/>
        <v>114</v>
      </c>
      <c r="E140" s="136">
        <f t="shared" si="31"/>
        <v>115</v>
      </c>
      <c r="F140" s="157">
        <f t="shared" si="31"/>
        <v>116</v>
      </c>
      <c r="G140" s="307"/>
      <c r="H140" s="142"/>
      <c r="I140" s="30"/>
    </row>
    <row r="141" spans="1:9" s="10" customFormat="1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2" t="s">
        <v>348</v>
      </c>
      <c r="H141" s="528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522"/>
      <c r="H142" s="528"/>
      <c r="I142" s="29"/>
    </row>
    <row r="143" spans="1:9" s="10" customFormat="1" x14ac:dyDescent="0.3">
      <c r="A143" s="27">
        <v>0.20486111111111113</v>
      </c>
      <c r="B143" s="144">
        <f t="shared" ref="B143:F143" si="32">B74</f>
        <v>281</v>
      </c>
      <c r="C143" s="136">
        <f t="shared" si="32"/>
        <v>282</v>
      </c>
      <c r="D143" s="136">
        <f t="shared" si="32"/>
        <v>283</v>
      </c>
      <c r="E143" s="136">
        <f t="shared" si="32"/>
        <v>284</v>
      </c>
      <c r="F143" s="136">
        <f t="shared" si="32"/>
        <v>285</v>
      </c>
      <c r="G143" s="522"/>
      <c r="H143" s="528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  <c r="J145" s="10"/>
    </row>
    <row r="146" spans="1:10" x14ac:dyDescent="0.3">
      <c r="A146" s="31"/>
      <c r="B146" s="196">
        <f t="shared" ref="B146:F146" si="33">B87</f>
        <v>682</v>
      </c>
      <c r="C146" s="196">
        <f t="shared" si="33"/>
        <v>683</v>
      </c>
      <c r="D146" s="196">
        <f t="shared" si="33"/>
        <v>684</v>
      </c>
      <c r="E146" s="196">
        <f t="shared" si="33"/>
        <v>685</v>
      </c>
      <c r="F146" s="196">
        <f t="shared" si="33"/>
        <v>686</v>
      </c>
      <c r="G146" s="522"/>
      <c r="H146" s="528"/>
      <c r="I146" s="32"/>
      <c r="J146" s="10"/>
    </row>
    <row r="147" spans="1:10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  <c r="J148" s="10"/>
    </row>
    <row r="149" spans="1:10" x14ac:dyDescent="0.3">
      <c r="A149" s="37"/>
      <c r="B149" s="200">
        <f t="shared" ref="B149:F149" si="34">B98</f>
        <v>212</v>
      </c>
      <c r="C149" s="200">
        <f t="shared" si="34"/>
        <v>213</v>
      </c>
      <c r="D149" s="200">
        <f t="shared" si="34"/>
        <v>214</v>
      </c>
      <c r="E149" s="200">
        <f t="shared" si="34"/>
        <v>215</v>
      </c>
      <c r="F149" s="200">
        <f t="shared" si="34"/>
        <v>216</v>
      </c>
      <c r="G149" s="523"/>
      <c r="H149" s="529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2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A1DA-377B-460E-9D07-A90E85279E3B}">
  <dimension ref="A1:M707"/>
  <sheetViews>
    <sheetView showGridLines="0" zoomScale="70" zoomScaleNormal="70" workbookViewId="0">
      <pane ySplit="5" topLeftCell="A6" activePane="bottomLeft" state="frozen"/>
      <selection pane="bottomLeft" activeCell="E114" sqref="E11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45523</v>
      </c>
      <c r="C4" s="130">
        <f>+B4+1</f>
        <v>45524</v>
      </c>
      <c r="D4" s="130">
        <f>C4+1</f>
        <v>45525</v>
      </c>
      <c r="E4" s="130">
        <f>D4+1</f>
        <v>45526</v>
      </c>
      <c r="F4" s="130">
        <f>E4+1</f>
        <v>45527</v>
      </c>
      <c r="G4" s="131">
        <f>F4+1</f>
        <v>45528</v>
      </c>
      <c r="H4" s="130">
        <f>G4+1</f>
        <v>45529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12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28"/>
      <c r="H7" s="513"/>
      <c r="I7" s="20"/>
    </row>
    <row r="8" spans="1:9" s="10" customFormat="1" x14ac:dyDescent="0.3">
      <c r="A8" s="16">
        <v>0.2673611111111111</v>
      </c>
      <c r="B8" s="136">
        <f t="shared" ref="B8:F8" si="0">B95-1</f>
        <v>116</v>
      </c>
      <c r="C8" s="136">
        <f t="shared" si="0"/>
        <v>117</v>
      </c>
      <c r="D8" s="136">
        <f t="shared" si="0"/>
        <v>118</v>
      </c>
      <c r="E8" s="136">
        <f t="shared" si="0"/>
        <v>119</v>
      </c>
      <c r="F8" s="136">
        <f t="shared" si="0"/>
        <v>120</v>
      </c>
      <c r="G8" s="528"/>
      <c r="H8" s="513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13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28"/>
      <c r="H10" s="513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28"/>
      <c r="H11" s="513"/>
      <c r="I11" s="20"/>
    </row>
    <row r="12" spans="1:9" s="10" customFormat="1" x14ac:dyDescent="0.3">
      <c r="A12" s="23">
        <v>0.28958333333333336</v>
      </c>
      <c r="B12" s="136">
        <f t="shared" ref="B12:F12" si="1">B87-1</f>
        <v>688</v>
      </c>
      <c r="C12" s="136">
        <f t="shared" si="1"/>
        <v>689</v>
      </c>
      <c r="D12" s="136">
        <f t="shared" si="1"/>
        <v>690</v>
      </c>
      <c r="E12" s="144">
        <f t="shared" si="1"/>
        <v>691</v>
      </c>
      <c r="F12" s="136">
        <f t="shared" si="1"/>
        <v>692</v>
      </c>
      <c r="G12" s="529"/>
      <c r="H12" s="514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348</v>
      </c>
      <c r="H13" s="512" t="s">
        <v>180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28"/>
      <c r="H14" s="513"/>
      <c r="I14" s="20"/>
    </row>
    <row r="15" spans="1:9" s="10" customFormat="1" x14ac:dyDescent="0.3">
      <c r="A15" s="26">
        <v>0.30902777777777779</v>
      </c>
      <c r="B15" s="136">
        <f>B83-1</f>
        <v>1007</v>
      </c>
      <c r="C15" s="136">
        <f>C83-1</f>
        <v>1008</v>
      </c>
      <c r="D15" s="157">
        <f>D83-1</f>
        <v>1009</v>
      </c>
      <c r="E15" s="157">
        <f>E83-1</f>
        <v>1010</v>
      </c>
      <c r="F15" s="157">
        <f>F83-1</f>
        <v>1011</v>
      </c>
      <c r="G15" s="528"/>
      <c r="H15" s="513"/>
      <c r="I15" s="22"/>
    </row>
    <row r="16" spans="1:9" s="10" customFormat="1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1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28"/>
      <c r="H17" s="513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28"/>
      <c r="H18" s="513"/>
      <c r="I18" s="22"/>
    </row>
    <row r="19" spans="1:9" s="10" customFormat="1" x14ac:dyDescent="0.3">
      <c r="A19" s="27">
        <v>0.3298611111111111</v>
      </c>
      <c r="B19" s="136">
        <f t="shared" ref="B19:D19" si="2">B101-1</f>
        <v>195</v>
      </c>
      <c r="C19" s="136">
        <f t="shared" si="2"/>
        <v>196</v>
      </c>
      <c r="D19" s="136">
        <f t="shared" si="2"/>
        <v>197</v>
      </c>
      <c r="E19" s="136">
        <v>198</v>
      </c>
      <c r="F19" s="136">
        <v>200</v>
      </c>
      <c r="G19" s="528"/>
      <c r="H19" s="51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1" t="s">
        <v>13</v>
      </c>
      <c r="H20" s="518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2"/>
      <c r="H21" s="519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2"/>
      <c r="H22" s="519"/>
      <c r="I22" s="30"/>
    </row>
    <row r="23" spans="1:9" s="10" customFormat="1" x14ac:dyDescent="0.3">
      <c r="A23" s="27">
        <v>0.3520833333333333</v>
      </c>
      <c r="B23" s="136">
        <f t="shared" ref="B23:F23" si="3">B91-1</f>
        <v>55</v>
      </c>
      <c r="C23" s="136">
        <f t="shared" si="3"/>
        <v>56</v>
      </c>
      <c r="D23" s="136">
        <f t="shared" si="3"/>
        <v>57</v>
      </c>
      <c r="E23" s="136">
        <f t="shared" si="3"/>
        <v>58</v>
      </c>
      <c r="F23" s="136">
        <f t="shared" si="3"/>
        <v>59</v>
      </c>
      <c r="G23" s="522"/>
      <c r="H23" s="519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2"/>
      <c r="H24" s="519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2"/>
      <c r="H25" s="519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2"/>
      <c r="H26" s="519"/>
      <c r="I26" s="30"/>
    </row>
    <row r="27" spans="1:9" s="10" customFormat="1" x14ac:dyDescent="0.3">
      <c r="A27" s="18">
        <v>0.37361111111111112</v>
      </c>
      <c r="B27" s="136">
        <f t="shared" ref="B27:F27" si="4">B79-1</f>
        <v>414</v>
      </c>
      <c r="C27" s="136">
        <f t="shared" si="4"/>
        <v>415</v>
      </c>
      <c r="D27" s="136">
        <f t="shared" si="4"/>
        <v>416</v>
      </c>
      <c r="E27" s="136">
        <f t="shared" si="4"/>
        <v>417</v>
      </c>
      <c r="F27" s="136">
        <f t="shared" si="4"/>
        <v>418</v>
      </c>
      <c r="G27" s="522"/>
      <c r="H27" s="52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1" t="s">
        <v>411</v>
      </c>
      <c r="H28" s="521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688</v>
      </c>
      <c r="C29" s="136">
        <f t="shared" si="5"/>
        <v>689</v>
      </c>
      <c r="D29" s="136">
        <f t="shared" si="5"/>
        <v>690</v>
      </c>
      <c r="E29" s="136">
        <f t="shared" si="5"/>
        <v>691</v>
      </c>
      <c r="F29" s="136">
        <f t="shared" si="5"/>
        <v>692</v>
      </c>
      <c r="G29" s="522"/>
      <c r="H29" s="522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22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22"/>
      <c r="H31" s="522"/>
      <c r="I31" s="30"/>
    </row>
    <row r="32" spans="1:9" s="10" customFormat="1" x14ac:dyDescent="0.3">
      <c r="A32" s="23">
        <v>0.41319444444444442</v>
      </c>
      <c r="B32" s="136">
        <f>B83-1</f>
        <v>1007</v>
      </c>
      <c r="C32" s="136">
        <f t="shared" ref="C32:F32" si="6">C83-1</f>
        <v>1008</v>
      </c>
      <c r="D32" s="136">
        <f t="shared" si="6"/>
        <v>1009</v>
      </c>
      <c r="E32" s="136">
        <f t="shared" si="6"/>
        <v>1010</v>
      </c>
      <c r="F32" s="136">
        <f t="shared" si="6"/>
        <v>1011</v>
      </c>
      <c r="G32" s="523"/>
      <c r="H32" s="523"/>
      <c r="I32" s="29"/>
    </row>
    <row r="33" spans="1:9" s="10" customFormat="1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1" t="s">
        <v>415</v>
      </c>
      <c r="H33" s="512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22"/>
      <c r="H34" s="513"/>
      <c r="I34" s="28"/>
    </row>
    <row r="35" spans="1:9" s="10" customFormat="1" x14ac:dyDescent="0.3">
      <c r="A35" s="16">
        <v>0.43611111111111112</v>
      </c>
      <c r="B35" s="136">
        <f t="shared" ref="B35:D35" si="7">B98-1</f>
        <v>216</v>
      </c>
      <c r="C35" s="136">
        <f t="shared" si="7"/>
        <v>217</v>
      </c>
      <c r="D35" s="136">
        <f t="shared" si="7"/>
        <v>218</v>
      </c>
      <c r="E35" s="136">
        <v>219</v>
      </c>
      <c r="F35" s="136">
        <v>220</v>
      </c>
      <c r="G35" s="522"/>
      <c r="H35" s="513"/>
      <c r="I35" s="28"/>
    </row>
    <row r="36" spans="1:9" s="10" customFormat="1" x14ac:dyDescent="0.3">
      <c r="A36" s="23">
        <v>0.4375</v>
      </c>
      <c r="B36" s="135" t="s">
        <v>415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22"/>
      <c r="H36" s="513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7"/>
      <c r="G37" s="522"/>
      <c r="H37" s="513"/>
      <c r="I37" s="29"/>
    </row>
    <row r="38" spans="1:9" s="10" customFormat="1" x14ac:dyDescent="0.3">
      <c r="A38" s="23">
        <v>0.45694444444444443</v>
      </c>
      <c r="B38" s="136">
        <v>21</v>
      </c>
      <c r="C38" s="136">
        <f t="shared" ref="C38:F38" si="8">C72-1</f>
        <v>36</v>
      </c>
      <c r="D38" s="136">
        <f t="shared" si="8"/>
        <v>37</v>
      </c>
      <c r="E38" s="136">
        <f t="shared" si="8"/>
        <v>38</v>
      </c>
      <c r="F38" s="136">
        <f t="shared" si="8"/>
        <v>39</v>
      </c>
      <c r="G38" s="522"/>
      <c r="H38" s="513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150" t="s">
        <v>316</v>
      </c>
      <c r="H39" s="141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9">B95-1</f>
        <v>116</v>
      </c>
      <c r="C40" s="166">
        <f t="shared" si="9"/>
        <v>117</v>
      </c>
      <c r="D40" s="166">
        <f t="shared" si="9"/>
        <v>118</v>
      </c>
      <c r="E40" s="166">
        <f t="shared" si="9"/>
        <v>119</v>
      </c>
      <c r="F40" s="496">
        <f t="shared" si="9"/>
        <v>120</v>
      </c>
      <c r="G40" s="224"/>
      <c r="H40" s="143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24"/>
      <c r="H41" s="143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10">B74-1</f>
        <v>287</v>
      </c>
      <c r="C42" s="153">
        <f t="shared" si="10"/>
        <v>288</v>
      </c>
      <c r="D42" s="136">
        <f t="shared" si="10"/>
        <v>289</v>
      </c>
      <c r="E42" s="136">
        <f t="shared" si="10"/>
        <v>290</v>
      </c>
      <c r="F42" s="157">
        <f t="shared" si="10"/>
        <v>291</v>
      </c>
      <c r="G42" s="19"/>
      <c r="H42" s="8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224"/>
      <c r="H43" s="143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11">B79-1</f>
        <v>414</v>
      </c>
      <c r="C44" s="144">
        <f t="shared" si="11"/>
        <v>415</v>
      </c>
      <c r="D44" s="144">
        <f t="shared" si="11"/>
        <v>416</v>
      </c>
      <c r="E44" s="144">
        <f t="shared" si="11"/>
        <v>417</v>
      </c>
      <c r="F44" s="174">
        <f t="shared" si="11"/>
        <v>418</v>
      </c>
      <c r="G44" s="497"/>
      <c r="H44" s="498"/>
      <c r="I44" s="30"/>
    </row>
    <row r="45" spans="1:9" s="10" customFormat="1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 t="shared" ref="B46:D46" si="12">B101-1</f>
        <v>195</v>
      </c>
      <c r="C46" s="142">
        <f t="shared" si="12"/>
        <v>196</v>
      </c>
      <c r="D46" s="142">
        <f t="shared" si="12"/>
        <v>197</v>
      </c>
      <c r="E46" s="142">
        <f>E98-1</f>
        <v>198</v>
      </c>
      <c r="F46" s="142">
        <v>200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3">B91-1</f>
        <v>55</v>
      </c>
      <c r="C49" s="136">
        <f t="shared" si="13"/>
        <v>56</v>
      </c>
      <c r="D49" s="136">
        <f t="shared" si="13"/>
        <v>57</v>
      </c>
      <c r="E49" s="136">
        <f t="shared" si="13"/>
        <v>58</v>
      </c>
      <c r="F49" s="136">
        <f t="shared" si="13"/>
        <v>59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4">B87-1</f>
        <v>688</v>
      </c>
      <c r="C52" s="153">
        <f t="shared" si="14"/>
        <v>689</v>
      </c>
      <c r="D52" s="153">
        <f t="shared" si="14"/>
        <v>690</v>
      </c>
      <c r="E52" s="153">
        <f t="shared" si="14"/>
        <v>691</v>
      </c>
      <c r="F52" s="153">
        <f t="shared" si="14"/>
        <v>692</v>
      </c>
      <c r="G52" s="308">
        <v>6</v>
      </c>
      <c r="H52" s="142">
        <v>7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B57" s="176" t="s">
        <v>375</v>
      </c>
      <c r="C57" s="176" t="s">
        <v>442</v>
      </c>
      <c r="D57" s="176" t="s">
        <v>162</v>
      </c>
      <c r="E57" s="176" t="s">
        <v>69</v>
      </c>
      <c r="F57" s="176" t="s">
        <v>126</v>
      </c>
      <c r="G57" s="176" t="s">
        <v>443</v>
      </c>
      <c r="H57" s="182" t="s">
        <v>64</v>
      </c>
      <c r="I57" s="29"/>
      <c r="J57" s="10"/>
    </row>
    <row r="58" spans="1:13" x14ac:dyDescent="0.3">
      <c r="A58" s="18">
        <v>0.625</v>
      </c>
      <c r="B58" s="176"/>
      <c r="C58" s="176"/>
      <c r="D58" s="176"/>
      <c r="G58" s="127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 t="shared" ref="B68:D68" si="15">B98-1</f>
        <v>216</v>
      </c>
      <c r="C68" s="229">
        <f t="shared" si="15"/>
        <v>217</v>
      </c>
      <c r="D68" s="229">
        <f t="shared" si="15"/>
        <v>218</v>
      </c>
      <c r="E68" s="229">
        <v>219</v>
      </c>
      <c r="F68" s="229">
        <v>220</v>
      </c>
      <c r="G68" s="229">
        <v>221</v>
      </c>
      <c r="H68" s="345">
        <v>222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v>36</v>
      </c>
      <c r="C72" s="236">
        <f t="shared" ref="C72:H72" si="16">B72+1</f>
        <v>37</v>
      </c>
      <c r="D72" s="236">
        <f t="shared" si="16"/>
        <v>38</v>
      </c>
      <c r="E72" s="236">
        <f t="shared" si="16"/>
        <v>39</v>
      </c>
      <c r="F72" s="236">
        <f t="shared" si="16"/>
        <v>40</v>
      </c>
      <c r="G72" s="236">
        <f t="shared" si="16"/>
        <v>41</v>
      </c>
      <c r="H72" s="185">
        <f t="shared" si="16"/>
        <v>42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v>288</v>
      </c>
      <c r="C74" s="176">
        <f>B74+1</f>
        <v>289</v>
      </c>
      <c r="D74" s="176">
        <f>C74+1</f>
        <v>290</v>
      </c>
      <c r="E74" s="236">
        <f>D74+1</f>
        <v>291</v>
      </c>
      <c r="F74" s="236">
        <f t="shared" ref="F74:H74" si="17">E74+1</f>
        <v>292</v>
      </c>
      <c r="G74" s="236">
        <f t="shared" si="17"/>
        <v>293</v>
      </c>
      <c r="H74" s="185">
        <f t="shared" si="17"/>
        <v>294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414</v>
      </c>
      <c r="C76" s="209">
        <f>B76+1</f>
        <v>415</v>
      </c>
      <c r="D76" s="136">
        <f>C76+1</f>
        <v>416</v>
      </c>
      <c r="E76" s="136">
        <f>D76+1</f>
        <v>417</v>
      </c>
      <c r="F76" s="136">
        <f t="shared" ref="F76:H76" si="18">E76+1</f>
        <v>418</v>
      </c>
      <c r="G76" s="136">
        <f t="shared" si="18"/>
        <v>419</v>
      </c>
      <c r="H76" s="136">
        <f t="shared" si="18"/>
        <v>420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99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v>415</v>
      </c>
      <c r="C79" s="176">
        <f>B79+1</f>
        <v>416</v>
      </c>
      <c r="D79" s="176">
        <f>C79+1</f>
        <v>417</v>
      </c>
      <c r="E79" s="176">
        <f>D79+1</f>
        <v>418</v>
      </c>
      <c r="F79" s="176">
        <f>F76+1</f>
        <v>419</v>
      </c>
      <c r="G79" s="176">
        <f>G76+1</f>
        <v>420</v>
      </c>
      <c r="H79" s="176">
        <f>G79+1</f>
        <v>421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v>1008</v>
      </c>
      <c r="C83" s="185">
        <f>B83+1</f>
        <v>1009</v>
      </c>
      <c r="D83" s="185">
        <f>C83+1</f>
        <v>1010</v>
      </c>
      <c r="E83" s="185">
        <f>D83+1</f>
        <v>1011</v>
      </c>
      <c r="F83" s="185">
        <f t="shared" ref="F83:H83" si="19">E83+1</f>
        <v>1012</v>
      </c>
      <c r="G83" s="185">
        <f t="shared" si="19"/>
        <v>1013</v>
      </c>
      <c r="H83" s="185">
        <f t="shared" si="19"/>
        <v>1014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v>689</v>
      </c>
      <c r="C87" s="185">
        <f>B87+1</f>
        <v>690</v>
      </c>
      <c r="D87" s="215">
        <f>C87+1</f>
        <v>691</v>
      </c>
      <c r="E87" s="185">
        <f>D87+1</f>
        <v>692</v>
      </c>
      <c r="F87" s="185">
        <f t="shared" ref="F87:H87" si="20">E87+1</f>
        <v>693</v>
      </c>
      <c r="G87" s="185">
        <f t="shared" si="20"/>
        <v>694</v>
      </c>
      <c r="H87" s="185">
        <f t="shared" si="20"/>
        <v>695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v>56</v>
      </c>
      <c r="C91" s="185">
        <f t="shared" ref="C91:F91" si="21">B91+1</f>
        <v>57</v>
      </c>
      <c r="D91" s="215">
        <f t="shared" si="21"/>
        <v>58</v>
      </c>
      <c r="E91" s="185">
        <f t="shared" si="21"/>
        <v>59</v>
      </c>
      <c r="F91" s="185">
        <f t="shared" si="21"/>
        <v>60</v>
      </c>
      <c r="G91" s="185">
        <v>49</v>
      </c>
      <c r="H91" s="185">
        <f>G95+1</f>
        <v>51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v>117</v>
      </c>
      <c r="C95" s="185">
        <f>B95+1</f>
        <v>118</v>
      </c>
      <c r="D95" s="185">
        <f t="shared" ref="D95:F95" si="22">C95+1</f>
        <v>119</v>
      </c>
      <c r="E95" s="185">
        <f t="shared" si="22"/>
        <v>120</v>
      </c>
      <c r="F95" s="185">
        <f t="shared" si="22"/>
        <v>121</v>
      </c>
      <c r="G95" s="185">
        <f>G91+1</f>
        <v>50</v>
      </c>
      <c r="H95" s="185">
        <f>H91+1</f>
        <v>52</v>
      </c>
      <c r="I95" s="29"/>
      <c r="J95" s="10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314</v>
      </c>
      <c r="F96" s="194" t="s">
        <v>314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v>217</v>
      </c>
      <c r="C98" s="185">
        <f>B98+1</f>
        <v>218</v>
      </c>
      <c r="D98" s="185">
        <f t="shared" ref="D98" si="23">C98+1</f>
        <v>219</v>
      </c>
      <c r="E98" s="185">
        <v>199</v>
      </c>
      <c r="F98" s="215">
        <v>201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v>196</v>
      </c>
      <c r="C101" s="189">
        <f t="shared" ref="C101:D101" si="24">B101+1</f>
        <v>197</v>
      </c>
      <c r="D101" s="189">
        <f t="shared" si="24"/>
        <v>198</v>
      </c>
      <c r="E101" s="189">
        <v>200</v>
      </c>
      <c r="F101" s="189">
        <v>202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7</v>
      </c>
      <c r="H104" s="176">
        <f>G104+1</f>
        <v>8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8"/>
      <c r="H106" s="8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8"/>
      <c r="H107" s="8"/>
      <c r="I107" s="28"/>
    </row>
    <row r="108" spans="1:9" s="10" customFormat="1" x14ac:dyDescent="0.3">
      <c r="A108" s="23">
        <v>0.95833333333333337</v>
      </c>
      <c r="B108" s="176" t="s">
        <v>165</v>
      </c>
      <c r="C108" s="176" t="s">
        <v>192</v>
      </c>
      <c r="D108" s="176" t="s">
        <v>418</v>
      </c>
      <c r="E108" s="176" t="s">
        <v>132</v>
      </c>
      <c r="F108" s="236" t="s">
        <v>444</v>
      </c>
      <c r="G108" s="503" t="s">
        <v>215</v>
      </c>
      <c r="H108" s="503" t="s">
        <v>423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5">B83</f>
        <v>1008</v>
      </c>
      <c r="C120" s="144">
        <f t="shared" si="25"/>
        <v>1009</v>
      </c>
      <c r="D120" s="144">
        <f t="shared" si="25"/>
        <v>1010</v>
      </c>
      <c r="E120" s="144">
        <f t="shared" si="25"/>
        <v>1011</v>
      </c>
      <c r="F120" s="174">
        <f t="shared" si="25"/>
        <v>1012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243" t="s">
        <v>16</v>
      </c>
      <c r="H121" s="140" t="s">
        <v>180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439"/>
      <c r="H122" s="202"/>
      <c r="I122" s="30"/>
    </row>
    <row r="123" spans="1:9" s="10" customFormat="1" x14ac:dyDescent="0.3">
      <c r="A123" s="27">
        <v>7.9861111111111105E-2</v>
      </c>
      <c r="B123" s="136">
        <f t="shared" ref="B123:F123" si="26">B101</f>
        <v>196</v>
      </c>
      <c r="C123" s="136">
        <f t="shared" si="26"/>
        <v>197</v>
      </c>
      <c r="D123" s="136">
        <f t="shared" si="26"/>
        <v>198</v>
      </c>
      <c r="E123" s="136">
        <f t="shared" si="26"/>
        <v>200</v>
      </c>
      <c r="F123" s="157">
        <f t="shared" si="26"/>
        <v>202</v>
      </c>
      <c r="G123" s="439"/>
      <c r="H123" s="202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19"/>
      <c r="H124" s="8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286"/>
      <c r="H125" s="196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286"/>
      <c r="H126" s="196"/>
      <c r="I126" s="30"/>
    </row>
    <row r="127" spans="1:9" s="10" customFormat="1" x14ac:dyDescent="0.3">
      <c r="A127" s="27">
        <v>0.10069444444444443</v>
      </c>
      <c r="B127" s="136">
        <f t="shared" ref="B127:F127" si="27">B91</f>
        <v>56</v>
      </c>
      <c r="C127" s="136">
        <f t="shared" si="27"/>
        <v>57</v>
      </c>
      <c r="D127" s="136">
        <f t="shared" si="27"/>
        <v>58</v>
      </c>
      <c r="E127" s="136">
        <f t="shared" si="27"/>
        <v>59</v>
      </c>
      <c r="F127" s="157">
        <f t="shared" si="27"/>
        <v>60</v>
      </c>
      <c r="G127" s="286"/>
      <c r="H127" s="196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286"/>
      <c r="H128" s="196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8">B87</f>
        <v>689</v>
      </c>
      <c r="C129" s="136">
        <f t="shared" si="28"/>
        <v>690</v>
      </c>
      <c r="D129" s="136">
        <f t="shared" si="28"/>
        <v>691</v>
      </c>
      <c r="E129" s="136">
        <f t="shared" si="28"/>
        <v>692</v>
      </c>
      <c r="F129" s="157">
        <f t="shared" si="28"/>
        <v>693</v>
      </c>
      <c r="G129" s="286"/>
      <c r="H129" s="196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150" t="s">
        <v>19</v>
      </c>
      <c r="H130" s="135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286"/>
      <c r="H131" s="196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286"/>
      <c r="H132" s="196"/>
      <c r="I132" s="29"/>
    </row>
    <row r="133" spans="1:9" s="10" customFormat="1" x14ac:dyDescent="0.3">
      <c r="A133" s="39">
        <v>0.14444444444444446</v>
      </c>
      <c r="B133" s="144">
        <f t="shared" ref="B133:E133" si="29">B79</f>
        <v>415</v>
      </c>
      <c r="C133" s="144">
        <f t="shared" si="29"/>
        <v>416</v>
      </c>
      <c r="D133" s="144">
        <f t="shared" si="29"/>
        <v>417</v>
      </c>
      <c r="E133" s="144">
        <f t="shared" si="29"/>
        <v>418</v>
      </c>
      <c r="F133" s="174">
        <f>F76</f>
        <v>418</v>
      </c>
      <c r="G133" s="286"/>
      <c r="H133" s="196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19"/>
      <c r="H134" s="8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224"/>
      <c r="H135" s="137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224"/>
      <c r="H136" s="137"/>
      <c r="I136" s="30"/>
    </row>
    <row r="137" spans="1:9" s="10" customFormat="1" x14ac:dyDescent="0.3">
      <c r="A137" s="27">
        <v>0.16319444444444445</v>
      </c>
      <c r="B137" s="136">
        <f t="shared" ref="B137:F137" si="30">B72</f>
        <v>36</v>
      </c>
      <c r="C137" s="136">
        <f t="shared" si="30"/>
        <v>37</v>
      </c>
      <c r="D137" s="136">
        <f t="shared" si="30"/>
        <v>38</v>
      </c>
      <c r="E137" s="136">
        <f t="shared" si="30"/>
        <v>39</v>
      </c>
      <c r="F137" s="157">
        <f t="shared" si="30"/>
        <v>40</v>
      </c>
      <c r="G137" s="224"/>
      <c r="H137" s="137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224"/>
      <c r="H138" s="137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495"/>
      <c r="G139" s="224"/>
      <c r="H139" s="137"/>
      <c r="I139" s="29"/>
    </row>
    <row r="140" spans="1:9" s="10" customFormat="1" x14ac:dyDescent="0.3">
      <c r="A140" s="39">
        <v>0.18402777777777779</v>
      </c>
      <c r="B140" s="136">
        <f t="shared" ref="B140:F140" si="31">B95</f>
        <v>117</v>
      </c>
      <c r="C140" s="136">
        <f t="shared" si="31"/>
        <v>118</v>
      </c>
      <c r="D140" s="136">
        <f t="shared" si="31"/>
        <v>119</v>
      </c>
      <c r="E140" s="136">
        <f t="shared" si="31"/>
        <v>120</v>
      </c>
      <c r="F140" s="157">
        <f t="shared" si="31"/>
        <v>121</v>
      </c>
      <c r="G140" s="307"/>
      <c r="H140" s="142"/>
      <c r="I140" s="30"/>
    </row>
    <row r="141" spans="1:9" s="10" customFormat="1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2" t="s">
        <v>348</v>
      </c>
      <c r="H141" s="528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522"/>
      <c r="H142" s="528"/>
      <c r="I142" s="29"/>
    </row>
    <row r="143" spans="1:9" s="10" customFormat="1" x14ac:dyDescent="0.3">
      <c r="A143" s="27">
        <v>0.20486111111111113</v>
      </c>
      <c r="B143" s="144">
        <f t="shared" ref="B143:F143" si="32">B74</f>
        <v>288</v>
      </c>
      <c r="C143" s="136">
        <f t="shared" si="32"/>
        <v>289</v>
      </c>
      <c r="D143" s="136">
        <f t="shared" si="32"/>
        <v>290</v>
      </c>
      <c r="E143" s="136">
        <f t="shared" si="32"/>
        <v>291</v>
      </c>
      <c r="F143" s="136">
        <f t="shared" si="32"/>
        <v>292</v>
      </c>
      <c r="G143" s="522"/>
      <c r="H143" s="528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28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28"/>
      <c r="I145" s="29"/>
      <c r="J145" s="10"/>
    </row>
    <row r="146" spans="1:10" x14ac:dyDescent="0.3">
      <c r="A146" s="31"/>
      <c r="B146" s="196">
        <f t="shared" ref="B146:F146" si="33">B87</f>
        <v>689</v>
      </c>
      <c r="C146" s="196">
        <f t="shared" si="33"/>
        <v>690</v>
      </c>
      <c r="D146" s="196">
        <f t="shared" si="33"/>
        <v>691</v>
      </c>
      <c r="E146" s="196">
        <f t="shared" si="33"/>
        <v>692</v>
      </c>
      <c r="F146" s="196">
        <f t="shared" si="33"/>
        <v>693</v>
      </c>
      <c r="G146" s="522"/>
      <c r="H146" s="528"/>
      <c r="I146" s="32"/>
      <c r="J146" s="10"/>
    </row>
    <row r="147" spans="1:10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28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28"/>
      <c r="I148" s="29"/>
      <c r="J148" s="10"/>
    </row>
    <row r="149" spans="1:10" x14ac:dyDescent="0.3">
      <c r="A149" s="37"/>
      <c r="B149" s="200">
        <f t="shared" ref="B149:D149" si="34">B98</f>
        <v>217</v>
      </c>
      <c r="C149" s="200">
        <f t="shared" si="34"/>
        <v>218</v>
      </c>
      <c r="D149" s="200">
        <f t="shared" si="34"/>
        <v>219</v>
      </c>
      <c r="E149" s="200">
        <v>220</v>
      </c>
      <c r="F149" s="200">
        <v>221</v>
      </c>
      <c r="G149" s="523"/>
      <c r="H149" s="529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2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D985-B41F-4C04-933B-58F6AF24B2AA}">
  <dimension ref="A1:M707"/>
  <sheetViews>
    <sheetView showGridLines="0" zoomScale="70" zoomScaleNormal="70" workbookViewId="0">
      <pane ySplit="5" topLeftCell="A6" activePane="bottomLeft" state="frozen"/>
      <selection pane="bottomLeft" activeCell="G6" sqref="G6:G12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45530</v>
      </c>
      <c r="C4" s="130">
        <f>+B4+1</f>
        <v>45531</v>
      </c>
      <c r="D4" s="130">
        <f>C4+1</f>
        <v>45532</v>
      </c>
      <c r="E4" s="130">
        <f>D4+1</f>
        <v>45533</v>
      </c>
      <c r="F4" s="130">
        <f>E4+1</f>
        <v>45534</v>
      </c>
      <c r="G4" s="131">
        <f>F4+1</f>
        <v>45535</v>
      </c>
      <c r="H4" s="44">
        <f>G4+1</f>
        <v>45536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25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27" t="s">
        <v>19</v>
      </c>
      <c r="H6" s="584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28"/>
      <c r="H7" s="585"/>
      <c r="I7" s="20"/>
    </row>
    <row r="8" spans="1:9" s="10" customFormat="1" x14ac:dyDescent="0.3">
      <c r="A8" s="16">
        <v>0.2673611111111111</v>
      </c>
      <c r="B8" s="136">
        <f t="shared" ref="B8:F8" si="0">B95-1</f>
        <v>121</v>
      </c>
      <c r="C8" s="136">
        <f t="shared" si="0"/>
        <v>122</v>
      </c>
      <c r="D8" s="136">
        <f t="shared" si="0"/>
        <v>123</v>
      </c>
      <c r="E8" s="136">
        <f t="shared" si="0"/>
        <v>124</v>
      </c>
      <c r="F8" s="136">
        <f t="shared" si="0"/>
        <v>125</v>
      </c>
      <c r="G8" s="528"/>
      <c r="H8" s="585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85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28"/>
      <c r="H10" s="585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28"/>
      <c r="H11" s="585"/>
      <c r="I11" s="20"/>
    </row>
    <row r="12" spans="1:9" s="10" customFormat="1" x14ac:dyDescent="0.3">
      <c r="A12" s="23">
        <v>0.28958333333333336</v>
      </c>
      <c r="B12" s="136">
        <f t="shared" ref="B12:F12" si="1">B87-1</f>
        <v>695</v>
      </c>
      <c r="C12" s="136">
        <f t="shared" si="1"/>
        <v>696</v>
      </c>
      <c r="D12" s="136">
        <f t="shared" si="1"/>
        <v>697</v>
      </c>
      <c r="E12" s="144">
        <f t="shared" si="1"/>
        <v>698</v>
      </c>
      <c r="F12" s="136">
        <f t="shared" si="1"/>
        <v>699</v>
      </c>
      <c r="G12" s="529"/>
      <c r="H12" s="586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27" t="s">
        <v>348</v>
      </c>
      <c r="H13" s="584" t="s">
        <v>180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28"/>
      <c r="H14" s="585"/>
      <c r="I14" s="20"/>
    </row>
    <row r="15" spans="1:9" s="10" customFormat="1" x14ac:dyDescent="0.3">
      <c r="A15" s="26">
        <v>0.30902777777777779</v>
      </c>
      <c r="B15" s="136">
        <f>B83-1</f>
        <v>1014</v>
      </c>
      <c r="C15" s="136">
        <f>C83-1</f>
        <v>1015</v>
      </c>
      <c r="D15" s="157">
        <f>D83-1</f>
        <v>1016</v>
      </c>
      <c r="E15" s="157">
        <f>E83-1</f>
        <v>1017</v>
      </c>
      <c r="F15" s="157">
        <f>F83-1</f>
        <v>1018</v>
      </c>
      <c r="G15" s="528"/>
      <c r="H15" s="585"/>
      <c r="I15" s="22"/>
    </row>
    <row r="16" spans="1:9" s="10" customFormat="1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28"/>
      <c r="H16" s="585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28"/>
      <c r="H17" s="585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28"/>
      <c r="H18" s="585"/>
      <c r="I18" s="22"/>
    </row>
    <row r="19" spans="1:9" s="10" customFormat="1" x14ac:dyDescent="0.3">
      <c r="A19" s="27">
        <v>0.3298611111111111</v>
      </c>
      <c r="B19" s="136">
        <v>202</v>
      </c>
      <c r="C19" s="136">
        <v>204</v>
      </c>
      <c r="D19" s="136">
        <v>206</v>
      </c>
      <c r="E19" s="136">
        <v>208</v>
      </c>
      <c r="F19" s="136">
        <v>210</v>
      </c>
      <c r="G19" s="528"/>
      <c r="H19" s="586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1" t="s">
        <v>13</v>
      </c>
      <c r="H20" s="524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2"/>
      <c r="H21" s="525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2"/>
      <c r="H22" s="525"/>
      <c r="I22" s="30"/>
    </row>
    <row r="23" spans="1:9" s="10" customFormat="1" x14ac:dyDescent="0.3">
      <c r="A23" s="27">
        <v>0.3520833333333333</v>
      </c>
      <c r="B23" s="136">
        <f t="shared" ref="B23:F23" si="2">B91-1</f>
        <v>60</v>
      </c>
      <c r="C23" s="136">
        <f t="shared" si="2"/>
        <v>61</v>
      </c>
      <c r="D23" s="136">
        <f t="shared" si="2"/>
        <v>62</v>
      </c>
      <c r="E23" s="136">
        <f t="shared" si="2"/>
        <v>63</v>
      </c>
      <c r="F23" s="136">
        <f t="shared" si="2"/>
        <v>64</v>
      </c>
      <c r="G23" s="522"/>
      <c r="H23" s="525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2"/>
      <c r="H24" s="525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2"/>
      <c r="H25" s="525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2"/>
      <c r="H26" s="525"/>
      <c r="I26" s="30"/>
    </row>
    <row r="27" spans="1:9" s="10" customFormat="1" x14ac:dyDescent="0.3">
      <c r="A27" s="18">
        <v>0.37361111111111112</v>
      </c>
      <c r="B27" s="136">
        <f t="shared" ref="B27:F27" si="3">B79-1</f>
        <v>421</v>
      </c>
      <c r="C27" s="136">
        <f t="shared" si="3"/>
        <v>422</v>
      </c>
      <c r="D27" s="136">
        <f t="shared" si="3"/>
        <v>423</v>
      </c>
      <c r="E27" s="136">
        <f t="shared" si="3"/>
        <v>424</v>
      </c>
      <c r="F27" s="136">
        <f t="shared" si="3"/>
        <v>425</v>
      </c>
      <c r="G27" s="522"/>
      <c r="H27" s="526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1" t="s">
        <v>411</v>
      </c>
      <c r="H28" s="536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4">B87-1</f>
        <v>695</v>
      </c>
      <c r="C29" s="136">
        <f t="shared" si="4"/>
        <v>696</v>
      </c>
      <c r="D29" s="136">
        <f t="shared" si="4"/>
        <v>697</v>
      </c>
      <c r="E29" s="136">
        <f t="shared" si="4"/>
        <v>698</v>
      </c>
      <c r="F29" s="136">
        <f t="shared" si="4"/>
        <v>699</v>
      </c>
      <c r="G29" s="522"/>
      <c r="H29" s="537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37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22"/>
      <c r="H31" s="537"/>
      <c r="I31" s="30"/>
    </row>
    <row r="32" spans="1:9" s="10" customFormat="1" x14ac:dyDescent="0.3">
      <c r="A32" s="23">
        <v>0.41319444444444442</v>
      </c>
      <c r="B32" s="136">
        <f>B83-1</f>
        <v>1014</v>
      </c>
      <c r="C32" s="136">
        <f t="shared" ref="C32:F32" si="5">C83-1</f>
        <v>1015</v>
      </c>
      <c r="D32" s="136">
        <f t="shared" si="5"/>
        <v>1016</v>
      </c>
      <c r="E32" s="136">
        <f t="shared" si="5"/>
        <v>1017</v>
      </c>
      <c r="F32" s="136">
        <f t="shared" si="5"/>
        <v>1018</v>
      </c>
      <c r="G32" s="523"/>
      <c r="H32" s="538"/>
      <c r="I32" s="29"/>
    </row>
    <row r="33" spans="1:9" s="10" customFormat="1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21" t="s">
        <v>415</v>
      </c>
      <c r="H33" s="584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22"/>
      <c r="H34" s="585"/>
      <c r="I34" s="28"/>
    </row>
    <row r="35" spans="1:9" s="10" customFormat="1" x14ac:dyDescent="0.3">
      <c r="A35" s="16">
        <v>0.43611111111111112</v>
      </c>
      <c r="B35" s="136">
        <v>221</v>
      </c>
      <c r="C35" s="136">
        <v>222</v>
      </c>
      <c r="D35" s="136">
        <v>223</v>
      </c>
      <c r="E35" s="136">
        <v>224</v>
      </c>
      <c r="F35" s="136">
        <v>225</v>
      </c>
      <c r="G35" s="522"/>
      <c r="H35" s="585"/>
      <c r="I35" s="28"/>
    </row>
    <row r="36" spans="1:9" s="10" customFormat="1" x14ac:dyDescent="0.3">
      <c r="A36" s="23">
        <v>0.4375</v>
      </c>
      <c r="B36" s="135" t="s">
        <v>415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22"/>
      <c r="H36" s="585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7"/>
      <c r="G37" s="522"/>
      <c r="H37" s="585"/>
      <c r="I37" s="29"/>
    </row>
    <row r="38" spans="1:9" s="10" customFormat="1" x14ac:dyDescent="0.3">
      <c r="A38" s="23">
        <v>0.45694444444444443</v>
      </c>
      <c r="B38" s="136">
        <v>21</v>
      </c>
      <c r="C38" s="136">
        <f t="shared" ref="C38:F38" si="6">C72-1</f>
        <v>43</v>
      </c>
      <c r="D38" s="136">
        <f t="shared" si="6"/>
        <v>44</v>
      </c>
      <c r="E38" s="136">
        <f t="shared" si="6"/>
        <v>45</v>
      </c>
      <c r="F38" s="136">
        <f t="shared" si="6"/>
        <v>46</v>
      </c>
      <c r="G38" s="522"/>
      <c r="H38" s="585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150" t="s">
        <v>316</v>
      </c>
      <c r="H39" s="48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7">B95-1</f>
        <v>121</v>
      </c>
      <c r="C40" s="166">
        <f t="shared" si="7"/>
        <v>122</v>
      </c>
      <c r="D40" s="166">
        <f t="shared" si="7"/>
        <v>123</v>
      </c>
      <c r="E40" s="166">
        <f t="shared" si="7"/>
        <v>124</v>
      </c>
      <c r="F40" s="496">
        <f t="shared" si="7"/>
        <v>125</v>
      </c>
      <c r="G40" s="224"/>
      <c r="H40" s="245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24"/>
      <c r="H41" s="245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8">B74-1</f>
        <v>294</v>
      </c>
      <c r="C42" s="153">
        <f t="shared" si="8"/>
        <v>295</v>
      </c>
      <c r="D42" s="136">
        <f t="shared" si="8"/>
        <v>296</v>
      </c>
      <c r="E42" s="136">
        <f t="shared" si="8"/>
        <v>297</v>
      </c>
      <c r="F42" s="157">
        <f t="shared" si="8"/>
        <v>298</v>
      </c>
      <c r="G42" s="19"/>
      <c r="H42" s="52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224"/>
      <c r="H43" s="245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9">B79-1</f>
        <v>421</v>
      </c>
      <c r="C44" s="144">
        <f t="shared" si="9"/>
        <v>422</v>
      </c>
      <c r="D44" s="144">
        <f t="shared" si="9"/>
        <v>423</v>
      </c>
      <c r="E44" s="144">
        <f t="shared" si="9"/>
        <v>424</v>
      </c>
      <c r="F44" s="174">
        <f t="shared" si="9"/>
        <v>425</v>
      </c>
      <c r="G44" s="497"/>
      <c r="H44" s="504"/>
      <c r="I44" s="30"/>
    </row>
    <row r="45" spans="1:9" s="10" customFormat="1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48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v>202</v>
      </c>
      <c r="C46" s="142">
        <v>204</v>
      </c>
      <c r="D46" s="142">
        <v>206</v>
      </c>
      <c r="E46" s="142">
        <f>E98-1</f>
        <v>208</v>
      </c>
      <c r="F46" s="142">
        <v>210</v>
      </c>
      <c r="G46" s="322"/>
      <c r="H46" s="267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52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245"/>
      <c r="I48" s="29"/>
    </row>
    <row r="49" spans="1:13" x14ac:dyDescent="0.3">
      <c r="A49" s="27">
        <v>0.55902777777777779</v>
      </c>
      <c r="B49" s="136">
        <f t="shared" ref="B49:F49" si="10">B91-1</f>
        <v>60</v>
      </c>
      <c r="C49" s="136">
        <f t="shared" si="10"/>
        <v>61</v>
      </c>
      <c r="D49" s="136">
        <f t="shared" si="10"/>
        <v>62</v>
      </c>
      <c r="E49" s="136">
        <f t="shared" si="10"/>
        <v>63</v>
      </c>
      <c r="F49" s="136">
        <f t="shared" si="10"/>
        <v>64</v>
      </c>
      <c r="G49" s="322"/>
      <c r="H49" s="245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46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46"/>
      <c r="I51" s="29"/>
      <c r="J51" s="10"/>
    </row>
    <row r="52" spans="1:13" x14ac:dyDescent="0.3">
      <c r="A52" s="16">
        <v>0.57986111111111105</v>
      </c>
      <c r="B52" s="166">
        <f t="shared" ref="B52:F52" si="11">B87-1</f>
        <v>695</v>
      </c>
      <c r="C52" s="153">
        <f t="shared" si="11"/>
        <v>696</v>
      </c>
      <c r="D52" s="153">
        <f t="shared" si="11"/>
        <v>697</v>
      </c>
      <c r="E52" s="153">
        <f t="shared" si="11"/>
        <v>698</v>
      </c>
      <c r="F52" s="153">
        <f t="shared" si="11"/>
        <v>699</v>
      </c>
      <c r="G52" s="308">
        <v>8</v>
      </c>
      <c r="H52" s="47">
        <v>9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2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85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H55" s="72"/>
      <c r="I55" s="32"/>
      <c r="J55" s="10"/>
    </row>
    <row r="56" spans="1:13" x14ac:dyDescent="0.3">
      <c r="A56" s="27">
        <v>0.60416666666666663</v>
      </c>
      <c r="G56" s="127"/>
      <c r="H56" s="72"/>
      <c r="I56" s="28">
        <v>0.5</v>
      </c>
      <c r="J56" s="10"/>
    </row>
    <row r="57" spans="1:13" x14ac:dyDescent="0.3">
      <c r="A57" s="27">
        <v>0.60763888888888895</v>
      </c>
      <c r="G57" s="127"/>
      <c r="H57" s="72"/>
      <c r="I57" s="29"/>
      <c r="J57" s="10"/>
    </row>
    <row r="58" spans="1:13" x14ac:dyDescent="0.3">
      <c r="A58" s="18">
        <v>0.625</v>
      </c>
      <c r="B58" s="176" t="s">
        <v>445</v>
      </c>
      <c r="C58" s="176" t="s">
        <v>91</v>
      </c>
      <c r="D58" s="176" t="s">
        <v>150</v>
      </c>
      <c r="E58" s="176" t="s">
        <v>66</v>
      </c>
      <c r="F58" s="176" t="s">
        <v>94</v>
      </c>
      <c r="G58" s="127"/>
      <c r="H58" s="72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505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506"/>
      <c r="I60" s="28">
        <v>0.5625</v>
      </c>
      <c r="J60" s="10"/>
    </row>
    <row r="61" spans="1:13" x14ac:dyDescent="0.3">
      <c r="A61" s="27">
        <v>0.68402777777777779</v>
      </c>
      <c r="G61" s="127"/>
      <c r="H61" s="72"/>
      <c r="I61" s="30"/>
      <c r="J61" s="10"/>
    </row>
    <row r="62" spans="1:13" x14ac:dyDescent="0.3">
      <c r="A62" s="23">
        <v>0.6875</v>
      </c>
      <c r="G62" s="127"/>
      <c r="H62" s="72"/>
      <c r="I62" s="28">
        <v>0.58333333333333337</v>
      </c>
      <c r="J62" s="10"/>
    </row>
    <row r="63" spans="1:13" x14ac:dyDescent="0.3">
      <c r="A63" s="23">
        <v>0.69097222222222221</v>
      </c>
      <c r="G63" s="127"/>
      <c r="H63" s="72"/>
      <c r="I63" s="29"/>
      <c r="J63" s="10"/>
    </row>
    <row r="64" spans="1:13" x14ac:dyDescent="0.3">
      <c r="A64" s="23">
        <v>0.69444444444444453</v>
      </c>
      <c r="G64" s="127"/>
      <c r="H64" s="72"/>
      <c r="I64" s="29"/>
      <c r="J64" s="10"/>
    </row>
    <row r="65" spans="1:9" s="10" customFormat="1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48" t="s">
        <v>180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80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72"/>
      <c r="I67" s="29"/>
    </row>
    <row r="68" spans="1:9" s="10" customFormat="1" x14ac:dyDescent="0.3">
      <c r="A68" s="23">
        <v>0.72569444444444453</v>
      </c>
      <c r="B68" s="229">
        <v>221</v>
      </c>
      <c r="C68" s="229">
        <v>222</v>
      </c>
      <c r="D68" s="229">
        <v>223</v>
      </c>
      <c r="E68" s="229">
        <v>224</v>
      </c>
      <c r="F68" s="229">
        <v>225</v>
      </c>
      <c r="G68" s="229">
        <v>226</v>
      </c>
      <c r="H68" s="507">
        <v>227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64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61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60"/>
      <c r="I71" s="29"/>
    </row>
    <row r="72" spans="1:9" s="10" customFormat="1" x14ac:dyDescent="0.3">
      <c r="A72" s="37"/>
      <c r="B72" s="236">
        <v>43</v>
      </c>
      <c r="C72" s="236">
        <f t="shared" ref="C72:H72" si="12">B72+1</f>
        <v>44</v>
      </c>
      <c r="D72" s="236">
        <f t="shared" si="12"/>
        <v>45</v>
      </c>
      <c r="E72" s="236">
        <f t="shared" si="12"/>
        <v>46</v>
      </c>
      <c r="F72" s="236">
        <f t="shared" si="12"/>
        <v>47</v>
      </c>
      <c r="G72" s="236">
        <f t="shared" si="12"/>
        <v>48</v>
      </c>
      <c r="H72" s="67">
        <f t="shared" si="12"/>
        <v>49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54" t="s">
        <v>191</v>
      </c>
      <c r="I73" s="28">
        <v>0.64583333333333337</v>
      </c>
    </row>
    <row r="74" spans="1:9" s="10" customFormat="1" x14ac:dyDescent="0.3">
      <c r="A74" s="31"/>
      <c r="B74" s="176">
        <v>295</v>
      </c>
      <c r="C74" s="176">
        <f>B74+1</f>
        <v>296</v>
      </c>
      <c r="D74" s="176">
        <f>C74+1</f>
        <v>297</v>
      </c>
      <c r="E74" s="236">
        <f>D74+1</f>
        <v>298</v>
      </c>
      <c r="F74" s="236">
        <f t="shared" ref="F74:H74" si="13">E74+1</f>
        <v>299</v>
      </c>
      <c r="G74" s="236">
        <f t="shared" si="13"/>
        <v>300</v>
      </c>
      <c r="H74" s="67">
        <f t="shared" si="13"/>
        <v>301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49" t="s">
        <v>16</v>
      </c>
      <c r="I75" s="29"/>
    </row>
    <row r="76" spans="1:9" s="10" customFormat="1" x14ac:dyDescent="0.3">
      <c r="A76" s="16"/>
      <c r="B76" s="136">
        <f>B79-1</f>
        <v>421</v>
      </c>
      <c r="C76" s="209">
        <f>B76+1</f>
        <v>422</v>
      </c>
      <c r="D76" s="136">
        <f>C76+1</f>
        <v>423</v>
      </c>
      <c r="E76" s="136">
        <f>D76+1</f>
        <v>424</v>
      </c>
      <c r="F76" s="136">
        <f t="shared" ref="F76:H76" si="14">E76+1</f>
        <v>425</v>
      </c>
      <c r="G76" s="136">
        <f t="shared" si="14"/>
        <v>426</v>
      </c>
      <c r="H76" s="53">
        <f t="shared" si="14"/>
        <v>427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62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99"/>
      <c r="C78" s="137"/>
      <c r="D78" s="181"/>
      <c r="E78" s="181"/>
      <c r="F78" s="181"/>
      <c r="G78" s="180"/>
      <c r="H78" s="63"/>
      <c r="I78" s="29"/>
    </row>
    <row r="79" spans="1:9" s="10" customFormat="1" x14ac:dyDescent="0.3">
      <c r="A79" s="23"/>
      <c r="B79" s="176">
        <v>422</v>
      </c>
      <c r="C79" s="176">
        <f>B79+1</f>
        <v>423</v>
      </c>
      <c r="D79" s="176">
        <f>C79+1</f>
        <v>424</v>
      </c>
      <c r="E79" s="176">
        <f>D79+1</f>
        <v>425</v>
      </c>
      <c r="F79" s="176">
        <f>F76+1</f>
        <v>426</v>
      </c>
      <c r="G79" s="176">
        <f>G76+1</f>
        <v>427</v>
      </c>
      <c r="H79" s="61">
        <f>G79+1</f>
        <v>428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05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65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65"/>
      <c r="I82" s="30"/>
      <c r="J82" s="10"/>
    </row>
    <row r="83" spans="1:12" x14ac:dyDescent="0.3">
      <c r="A83" s="18"/>
      <c r="B83" s="185">
        <v>1015</v>
      </c>
      <c r="C83" s="185">
        <f>B83+1</f>
        <v>1016</v>
      </c>
      <c r="D83" s="185">
        <f>C83+1</f>
        <v>1017</v>
      </c>
      <c r="E83" s="185">
        <f>D83+1</f>
        <v>1018</v>
      </c>
      <c r="F83" s="185">
        <f t="shared" ref="F83:H83" si="15">E83+1</f>
        <v>1019</v>
      </c>
      <c r="G83" s="185">
        <f t="shared" si="15"/>
        <v>1020</v>
      </c>
      <c r="H83" s="67">
        <f t="shared" si="15"/>
        <v>1021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64" t="s">
        <v>32</v>
      </c>
      <c r="I84" s="28">
        <v>0.70833333333333337</v>
      </c>
      <c r="J84" s="10"/>
    </row>
    <row r="85" spans="1:12" x14ac:dyDescent="0.3">
      <c r="A85" s="27"/>
      <c r="G85" s="127"/>
      <c r="H85" s="52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52"/>
      <c r="I86" s="29"/>
      <c r="J86" s="10"/>
    </row>
    <row r="87" spans="1:12" x14ac:dyDescent="0.3">
      <c r="A87" s="36"/>
      <c r="B87" s="185">
        <v>696</v>
      </c>
      <c r="C87" s="185">
        <f>B87+1</f>
        <v>697</v>
      </c>
      <c r="D87" s="215">
        <f>C87+1</f>
        <v>698</v>
      </c>
      <c r="E87" s="185">
        <f>D87+1</f>
        <v>699</v>
      </c>
      <c r="F87" s="185">
        <f t="shared" ref="F87:H87" si="16">E87+1</f>
        <v>700</v>
      </c>
      <c r="G87" s="185">
        <f t="shared" si="16"/>
        <v>701</v>
      </c>
      <c r="H87" s="67">
        <f t="shared" si="16"/>
        <v>702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54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52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52"/>
      <c r="I90" s="29"/>
      <c r="J90" s="10"/>
    </row>
    <row r="91" spans="1:12" x14ac:dyDescent="0.3">
      <c r="A91" s="27"/>
      <c r="B91" s="185">
        <v>61</v>
      </c>
      <c r="C91" s="185">
        <f t="shared" ref="C91:F91" si="17">B91+1</f>
        <v>62</v>
      </c>
      <c r="D91" s="215">
        <f t="shared" si="17"/>
        <v>63</v>
      </c>
      <c r="E91" s="185">
        <f t="shared" si="17"/>
        <v>64</v>
      </c>
      <c r="F91" s="185">
        <f t="shared" si="17"/>
        <v>65</v>
      </c>
      <c r="G91" s="185">
        <v>53</v>
      </c>
      <c r="H91" s="67">
        <f>G95+1</f>
        <v>55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54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52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01"/>
      <c r="I94" s="29"/>
      <c r="J94" s="10"/>
    </row>
    <row r="95" spans="1:12" x14ac:dyDescent="0.3">
      <c r="A95" s="36"/>
      <c r="B95" s="185">
        <v>122</v>
      </c>
      <c r="C95" s="185">
        <f>B95+1</f>
        <v>123</v>
      </c>
      <c r="D95" s="185">
        <f t="shared" ref="D95:F95" si="18">C95+1</f>
        <v>124</v>
      </c>
      <c r="E95" s="185">
        <f t="shared" si="18"/>
        <v>125</v>
      </c>
      <c r="F95" s="185">
        <f t="shared" si="18"/>
        <v>126</v>
      </c>
      <c r="G95" s="185">
        <f>G91+1</f>
        <v>54</v>
      </c>
      <c r="H95" s="67">
        <f>H91+1</f>
        <v>56</v>
      </c>
      <c r="I95" s="29"/>
      <c r="J95" s="10"/>
    </row>
    <row r="96" spans="1:12" ht="15.6" customHeight="1" x14ac:dyDescent="0.3">
      <c r="A96" s="23">
        <v>0.875</v>
      </c>
      <c r="B96" s="186" t="s">
        <v>315</v>
      </c>
      <c r="C96" s="186" t="s">
        <v>315</v>
      </c>
      <c r="D96" s="186" t="s">
        <v>315</v>
      </c>
      <c r="E96" s="186" t="s">
        <v>314</v>
      </c>
      <c r="F96" s="194" t="s">
        <v>314</v>
      </c>
      <c r="G96" s="186" t="s">
        <v>431</v>
      </c>
      <c r="H96" s="64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281"/>
      <c r="I97" s="29"/>
    </row>
    <row r="98" spans="1:9" s="10" customFormat="1" x14ac:dyDescent="0.3">
      <c r="A98" s="37"/>
      <c r="B98" s="185">
        <v>203</v>
      </c>
      <c r="C98" s="185">
        <v>205</v>
      </c>
      <c r="D98" s="185">
        <v>207</v>
      </c>
      <c r="E98" s="185">
        <v>209</v>
      </c>
      <c r="F98" s="215">
        <v>211</v>
      </c>
      <c r="G98" s="176"/>
      <c r="H98" s="61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104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281"/>
      <c r="I100" s="29"/>
    </row>
    <row r="101" spans="1:9" s="10" customFormat="1" x14ac:dyDescent="0.3">
      <c r="A101" s="34"/>
      <c r="B101" s="162">
        <v>204</v>
      </c>
      <c r="C101" s="189">
        <v>206</v>
      </c>
      <c r="D101" s="189">
        <v>208</v>
      </c>
      <c r="E101" s="189">
        <v>210</v>
      </c>
      <c r="F101" s="189">
        <v>212</v>
      </c>
      <c r="G101" s="127"/>
      <c r="H101" s="52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52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282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9</v>
      </c>
      <c r="H104" s="61">
        <f>G104+1</f>
        <v>10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54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8"/>
      <c r="H106" s="52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8"/>
      <c r="H107" s="52"/>
      <c r="I107" s="28"/>
    </row>
    <row r="108" spans="1:9" s="10" customFormat="1" x14ac:dyDescent="0.3">
      <c r="A108" s="23">
        <v>0.95833333333333337</v>
      </c>
      <c r="B108" s="176" t="s">
        <v>446</v>
      </c>
      <c r="C108" s="176" t="s">
        <v>447</v>
      </c>
      <c r="D108" s="176" t="s">
        <v>448</v>
      </c>
      <c r="E108" s="176" t="s">
        <v>99</v>
      </c>
      <c r="F108" s="236" t="s">
        <v>449</v>
      </c>
      <c r="G108" s="503" t="s">
        <v>130</v>
      </c>
      <c r="H108" s="52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55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52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52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55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52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52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02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52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46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56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56"/>
      <c r="I119" s="29"/>
    </row>
    <row r="120" spans="1:9" s="10" customFormat="1" x14ac:dyDescent="0.3">
      <c r="A120" s="27">
        <v>5.9027777777777783E-2</v>
      </c>
      <c r="B120" s="144">
        <f t="shared" ref="B120:F120" si="19">B83</f>
        <v>1015</v>
      </c>
      <c r="C120" s="144">
        <f t="shared" si="19"/>
        <v>1016</v>
      </c>
      <c r="D120" s="144">
        <f t="shared" si="19"/>
        <v>1017</v>
      </c>
      <c r="E120" s="144">
        <f t="shared" si="19"/>
        <v>1018</v>
      </c>
      <c r="F120" s="174">
        <f t="shared" si="19"/>
        <v>1019</v>
      </c>
      <c r="G120" s="144"/>
      <c r="H120" s="56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243" t="s">
        <v>16</v>
      </c>
      <c r="H121" s="49" t="s">
        <v>180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439"/>
      <c r="H122" s="109"/>
      <c r="I122" s="30"/>
    </row>
    <row r="123" spans="1:9" s="10" customFormat="1" x14ac:dyDescent="0.3">
      <c r="A123" s="27">
        <v>7.9861111111111105E-2</v>
      </c>
      <c r="B123" s="136">
        <f t="shared" ref="B123:F123" si="20">B101</f>
        <v>204</v>
      </c>
      <c r="C123" s="136">
        <f t="shared" si="20"/>
        <v>206</v>
      </c>
      <c r="D123" s="136">
        <f t="shared" si="20"/>
        <v>208</v>
      </c>
      <c r="E123" s="136">
        <f t="shared" si="20"/>
        <v>210</v>
      </c>
      <c r="F123" s="157">
        <f t="shared" si="20"/>
        <v>212</v>
      </c>
      <c r="G123" s="439"/>
      <c r="H123" s="109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19"/>
      <c r="H124" s="52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286"/>
      <c r="H125" s="50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286"/>
      <c r="H126" s="50"/>
      <c r="I126" s="30"/>
    </row>
    <row r="127" spans="1:9" s="10" customFormat="1" x14ac:dyDescent="0.3">
      <c r="A127" s="27">
        <v>0.10069444444444443</v>
      </c>
      <c r="B127" s="136">
        <f t="shared" ref="B127:F127" si="21">B91</f>
        <v>61</v>
      </c>
      <c r="C127" s="136">
        <f t="shared" si="21"/>
        <v>62</v>
      </c>
      <c r="D127" s="136">
        <f t="shared" si="21"/>
        <v>63</v>
      </c>
      <c r="E127" s="136">
        <f t="shared" si="21"/>
        <v>64</v>
      </c>
      <c r="F127" s="157">
        <f t="shared" si="21"/>
        <v>65</v>
      </c>
      <c r="G127" s="286"/>
      <c r="H127" s="50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286"/>
      <c r="H128" s="50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2">B87</f>
        <v>696</v>
      </c>
      <c r="C129" s="136">
        <f t="shared" si="22"/>
        <v>697</v>
      </c>
      <c r="D129" s="136">
        <f t="shared" si="22"/>
        <v>698</v>
      </c>
      <c r="E129" s="136">
        <f t="shared" si="22"/>
        <v>699</v>
      </c>
      <c r="F129" s="157">
        <f t="shared" si="22"/>
        <v>700</v>
      </c>
      <c r="G129" s="286"/>
      <c r="H129" s="50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150" t="s">
        <v>19</v>
      </c>
      <c r="H130" s="45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286"/>
      <c r="H131" s="50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286"/>
      <c r="H132" s="50"/>
      <c r="I132" s="29"/>
    </row>
    <row r="133" spans="1:9" s="10" customFormat="1" x14ac:dyDescent="0.3">
      <c r="A133" s="39">
        <v>0.14444444444444446</v>
      </c>
      <c r="B133" s="144">
        <f t="shared" ref="B133:E133" si="23">B79</f>
        <v>422</v>
      </c>
      <c r="C133" s="144">
        <f t="shared" si="23"/>
        <v>423</v>
      </c>
      <c r="D133" s="144">
        <f t="shared" si="23"/>
        <v>424</v>
      </c>
      <c r="E133" s="144">
        <f t="shared" si="23"/>
        <v>425</v>
      </c>
      <c r="F133" s="174">
        <f>F76</f>
        <v>425</v>
      </c>
      <c r="G133" s="286"/>
      <c r="H133" s="50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19"/>
      <c r="H134" s="52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224"/>
      <c r="H135" s="46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224"/>
      <c r="H136" s="46"/>
      <c r="I136" s="30"/>
    </row>
    <row r="137" spans="1:9" s="10" customFormat="1" x14ac:dyDescent="0.3">
      <c r="A137" s="27">
        <v>0.16319444444444445</v>
      </c>
      <c r="B137" s="136">
        <f t="shared" ref="B137:F137" si="24">B72</f>
        <v>43</v>
      </c>
      <c r="C137" s="136">
        <f t="shared" si="24"/>
        <v>44</v>
      </c>
      <c r="D137" s="136">
        <f t="shared" si="24"/>
        <v>45</v>
      </c>
      <c r="E137" s="136">
        <f t="shared" si="24"/>
        <v>46</v>
      </c>
      <c r="F137" s="157">
        <f t="shared" si="24"/>
        <v>47</v>
      </c>
      <c r="G137" s="224"/>
      <c r="H137" s="46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224"/>
      <c r="H138" s="46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495"/>
      <c r="G139" s="224"/>
      <c r="H139" s="46"/>
      <c r="I139" s="29"/>
    </row>
    <row r="140" spans="1:9" s="10" customFormat="1" x14ac:dyDescent="0.3">
      <c r="A140" s="39">
        <v>0.18402777777777779</v>
      </c>
      <c r="B140" s="136">
        <f t="shared" ref="B140:F140" si="25">B95</f>
        <v>122</v>
      </c>
      <c r="C140" s="136">
        <f t="shared" si="25"/>
        <v>123</v>
      </c>
      <c r="D140" s="136">
        <f t="shared" si="25"/>
        <v>124</v>
      </c>
      <c r="E140" s="136">
        <f t="shared" si="25"/>
        <v>125</v>
      </c>
      <c r="F140" s="157">
        <f t="shared" si="25"/>
        <v>126</v>
      </c>
      <c r="G140" s="307"/>
      <c r="H140" s="47"/>
      <c r="I140" s="30"/>
    </row>
    <row r="141" spans="1:9" s="10" customFormat="1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22" t="s">
        <v>348</v>
      </c>
      <c r="H141" s="541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522"/>
      <c r="H142" s="541"/>
      <c r="I142" s="29"/>
    </row>
    <row r="143" spans="1:9" s="10" customFormat="1" x14ac:dyDescent="0.3">
      <c r="A143" s="27">
        <v>0.20486111111111113</v>
      </c>
      <c r="B143" s="144">
        <f t="shared" ref="B143:F143" si="26">B74</f>
        <v>295</v>
      </c>
      <c r="C143" s="136">
        <f t="shared" si="26"/>
        <v>296</v>
      </c>
      <c r="D143" s="136">
        <f t="shared" si="26"/>
        <v>297</v>
      </c>
      <c r="E143" s="136">
        <f t="shared" si="26"/>
        <v>298</v>
      </c>
      <c r="F143" s="136">
        <f t="shared" si="26"/>
        <v>299</v>
      </c>
      <c r="G143" s="522"/>
      <c r="H143" s="541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22"/>
      <c r="H144" s="541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522"/>
      <c r="H145" s="541"/>
      <c r="I145" s="29"/>
      <c r="J145" s="10"/>
    </row>
    <row r="146" spans="1:10" x14ac:dyDescent="0.3">
      <c r="A146" s="31"/>
      <c r="B146" s="196">
        <f t="shared" ref="B146:F146" si="27">B87</f>
        <v>696</v>
      </c>
      <c r="C146" s="196">
        <f t="shared" si="27"/>
        <v>697</v>
      </c>
      <c r="D146" s="196">
        <f t="shared" si="27"/>
        <v>698</v>
      </c>
      <c r="E146" s="196">
        <f t="shared" si="27"/>
        <v>699</v>
      </c>
      <c r="F146" s="196">
        <f t="shared" si="27"/>
        <v>700</v>
      </c>
      <c r="G146" s="522"/>
      <c r="H146" s="541"/>
      <c r="I146" s="32"/>
      <c r="J146" s="10"/>
    </row>
    <row r="147" spans="1:10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22"/>
      <c r="H147" s="541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522"/>
      <c r="H148" s="541"/>
      <c r="I148" s="29"/>
      <c r="J148" s="10"/>
    </row>
    <row r="149" spans="1:10" x14ac:dyDescent="0.3">
      <c r="A149" s="37"/>
      <c r="B149" s="200">
        <v>221</v>
      </c>
      <c r="C149" s="200">
        <v>222</v>
      </c>
      <c r="D149" s="200">
        <v>223</v>
      </c>
      <c r="E149" s="200">
        <v>224</v>
      </c>
      <c r="F149" s="200">
        <v>225</v>
      </c>
      <c r="G149" s="523"/>
      <c r="H149" s="542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2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540" t="s">
        <v>23</v>
      </c>
      <c r="H6" s="584" t="s">
        <v>190</v>
      </c>
      <c r="I6" s="17">
        <v>0.14583333333333334</v>
      </c>
    </row>
    <row r="7" spans="1:9" x14ac:dyDescent="0.3">
      <c r="A7" s="18"/>
      <c r="F7" s="79"/>
      <c r="G7" s="541"/>
      <c r="H7" s="585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541"/>
      <c r="H8" s="585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541"/>
      <c r="H9" s="585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541"/>
      <c r="H10" s="585"/>
      <c r="I10" s="20"/>
    </row>
    <row r="11" spans="1:9" x14ac:dyDescent="0.3">
      <c r="A11" s="23">
        <v>0.28819444444444448</v>
      </c>
      <c r="B11" s="144"/>
      <c r="D11" s="128"/>
      <c r="F11" s="72"/>
      <c r="G11" s="541"/>
      <c r="H11" s="585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542"/>
      <c r="H12" s="586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540" t="s">
        <v>16</v>
      </c>
      <c r="H13" s="584" t="s">
        <v>180</v>
      </c>
      <c r="I13" s="17">
        <v>0.1875</v>
      </c>
    </row>
    <row r="14" spans="1:9" x14ac:dyDescent="0.3">
      <c r="A14" s="24"/>
      <c r="G14" s="541"/>
      <c r="H14" s="585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541"/>
      <c r="H15" s="585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541"/>
      <c r="H16" s="585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541"/>
      <c r="H17" s="585"/>
      <c r="I17" s="20"/>
    </row>
    <row r="18" spans="1:9" x14ac:dyDescent="0.3">
      <c r="A18" s="27">
        <v>0.31944444444444448</v>
      </c>
      <c r="D18" s="128"/>
      <c r="F18" s="72"/>
      <c r="G18" s="541"/>
      <c r="H18" s="585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541"/>
      <c r="H19" s="585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541"/>
      <c r="H20" s="585"/>
      <c r="I20" s="28">
        <v>0.22916666666666666</v>
      </c>
    </row>
    <row r="21" spans="1:9" x14ac:dyDescent="0.3">
      <c r="A21" s="23">
        <v>0.33680555555555558</v>
      </c>
      <c r="G21" s="541"/>
      <c r="H21" s="585"/>
      <c r="I21" s="29"/>
    </row>
    <row r="22" spans="1:9" x14ac:dyDescent="0.3">
      <c r="A22" s="27">
        <v>0.35069444444444442</v>
      </c>
      <c r="G22" s="541"/>
      <c r="H22" s="585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542"/>
      <c r="H23" s="586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536" t="s">
        <v>12</v>
      </c>
      <c r="H24" s="524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537"/>
      <c r="H25" s="525"/>
      <c r="I25" s="29"/>
    </row>
    <row r="26" spans="1:9" x14ac:dyDescent="0.3">
      <c r="A26" s="16">
        <v>0.37152777777777773</v>
      </c>
      <c r="D26" s="154"/>
      <c r="F26" s="72"/>
      <c r="G26" s="537"/>
      <c r="H26" s="525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537"/>
      <c r="H27" s="525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537"/>
      <c r="H28" s="525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537"/>
      <c r="H29" s="525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537"/>
      <c r="H30" s="525"/>
      <c r="I30" s="28">
        <v>0.29166666666666669</v>
      </c>
    </row>
    <row r="31" spans="1:9" x14ac:dyDescent="0.3">
      <c r="A31" s="23">
        <v>0.40972222222222227</v>
      </c>
      <c r="B31" s="206"/>
      <c r="G31" s="537"/>
      <c r="H31" s="525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537"/>
      <c r="H32" s="525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537"/>
      <c r="H33" s="525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537"/>
      <c r="H34" s="525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538"/>
      <c r="H35" s="526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524" t="s">
        <v>13</v>
      </c>
      <c r="H36" s="584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525"/>
      <c r="H37" s="585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525"/>
      <c r="H38" s="585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525"/>
      <c r="H39" s="585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525"/>
      <c r="H40" s="585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525"/>
      <c r="H41" s="585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525"/>
      <c r="H42" s="585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524" t="s">
        <v>23</v>
      </c>
      <c r="H50" s="536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25"/>
      <c r="H51" s="537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525"/>
      <c r="H52" s="537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525"/>
      <c r="H53" s="537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525"/>
      <c r="H54" s="537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526"/>
      <c r="H55" s="538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584" t="s">
        <v>23</v>
      </c>
      <c r="H119" s="584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585"/>
      <c r="H120" s="585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585"/>
      <c r="H121" s="585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585"/>
      <c r="H122" s="585"/>
      <c r="I122" s="28">
        <v>0.97916666666666663</v>
      </c>
    </row>
    <row r="123" spans="1:9" x14ac:dyDescent="0.3">
      <c r="A123" s="27">
        <v>9.375E-2</v>
      </c>
      <c r="G123" s="585"/>
      <c r="H123" s="585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585"/>
      <c r="H124" s="585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585"/>
      <c r="H125" s="585"/>
      <c r="I125" s="29"/>
    </row>
    <row r="126" spans="1:9" x14ac:dyDescent="0.3">
      <c r="A126" s="23">
        <v>0.10416666666666667</v>
      </c>
      <c r="G126" s="585"/>
      <c r="H126" s="585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586"/>
      <c r="H127" s="586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524" t="s">
        <v>19</v>
      </c>
      <c r="H128" s="53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525"/>
      <c r="H129" s="537"/>
      <c r="I129" s="30"/>
    </row>
    <row r="130" spans="1:9" x14ac:dyDescent="0.3">
      <c r="A130" s="38">
        <v>0.1423611111111111</v>
      </c>
      <c r="D130" s="129"/>
      <c r="E130" s="128"/>
      <c r="F130" s="95"/>
      <c r="G130" s="525"/>
      <c r="H130" s="537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525"/>
      <c r="H131" s="53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525"/>
      <c r="H132" s="53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25"/>
      <c r="H133" s="537"/>
      <c r="I133" s="29"/>
    </row>
    <row r="134" spans="1:9" x14ac:dyDescent="0.3">
      <c r="A134" s="27">
        <v>0.15972222222222224</v>
      </c>
      <c r="D134" s="129"/>
      <c r="E134" s="128"/>
      <c r="G134" s="525"/>
      <c r="H134" s="537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525"/>
      <c r="H135" s="537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525"/>
      <c r="H136" s="537"/>
      <c r="I136" s="28">
        <v>6.25E-2</v>
      </c>
    </row>
    <row r="137" spans="1:9" x14ac:dyDescent="0.3">
      <c r="A137" s="27">
        <v>0.17708333333333334</v>
      </c>
      <c r="C137" s="154"/>
      <c r="E137" s="129"/>
      <c r="G137" s="525"/>
      <c r="H137" s="537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526"/>
      <c r="H138" s="53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536" t="s">
        <v>12</v>
      </c>
      <c r="H139" s="540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537"/>
      <c r="H140" s="541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537"/>
      <c r="H141" s="541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537"/>
      <c r="H142" s="541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537"/>
      <c r="H143" s="541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537"/>
      <c r="H144" s="541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537"/>
      <c r="H145" s="541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537"/>
      <c r="H146" s="541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538"/>
      <c r="H147" s="542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21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528"/>
      <c r="H7" s="522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528"/>
      <c r="H8" s="522"/>
      <c r="I8" s="22"/>
    </row>
    <row r="9" spans="1:9" x14ac:dyDescent="0.3">
      <c r="A9" s="23">
        <v>0.27083333333333331</v>
      </c>
      <c r="C9" s="154"/>
      <c r="G9" s="528"/>
      <c r="H9" s="522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528"/>
      <c r="H10" s="522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28"/>
      <c r="H11" s="522"/>
      <c r="I11" s="20"/>
    </row>
    <row r="12" spans="1:9" x14ac:dyDescent="0.3">
      <c r="A12" s="23">
        <v>0.28958333333333336</v>
      </c>
      <c r="C12" s="154"/>
      <c r="G12" s="528"/>
      <c r="H12" s="522"/>
      <c r="I12" s="22"/>
    </row>
    <row r="13" spans="1:9" x14ac:dyDescent="0.3">
      <c r="A13" s="24">
        <v>0.29166666666666669</v>
      </c>
      <c r="G13" s="528"/>
      <c r="H13" s="522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528"/>
      <c r="H14" s="522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29"/>
      <c r="H15" s="523"/>
      <c r="I15" s="22"/>
    </row>
    <row r="16" spans="1:9" ht="15.45" customHeight="1" x14ac:dyDescent="0.3">
      <c r="A16" s="27">
        <v>0.3125</v>
      </c>
      <c r="G16" s="518" t="s">
        <v>17</v>
      </c>
      <c r="H16" s="521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19"/>
      <c r="H17" s="522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519"/>
      <c r="H18" s="522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519"/>
      <c r="H19" s="522"/>
      <c r="I19" s="20"/>
    </row>
    <row r="20" spans="1:9" x14ac:dyDescent="0.3">
      <c r="A20" s="23">
        <v>0.33333333333333331</v>
      </c>
      <c r="G20" s="519"/>
      <c r="H20" s="522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519"/>
      <c r="H21" s="522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519"/>
      <c r="H22" s="522"/>
      <c r="I22" s="30"/>
    </row>
    <row r="23" spans="1:9" x14ac:dyDescent="0.3">
      <c r="A23" s="27">
        <v>0.3520833333333333</v>
      </c>
      <c r="F23" s="136">
        <f>F126-1</f>
        <v>172</v>
      </c>
      <c r="G23" s="519"/>
      <c r="H23" s="522"/>
      <c r="I23" s="29"/>
    </row>
    <row r="24" spans="1:9" x14ac:dyDescent="0.3">
      <c r="A24" s="16">
        <v>0.35416666666666669</v>
      </c>
      <c r="F24" s="144" t="s">
        <v>14</v>
      </c>
      <c r="G24" s="519"/>
      <c r="H24" s="522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520"/>
      <c r="H25" s="523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518" t="s">
        <v>15</v>
      </c>
      <c r="H26" s="544" t="s">
        <v>19</v>
      </c>
      <c r="I26" s="30"/>
    </row>
    <row r="27" spans="1:9" x14ac:dyDescent="0.3">
      <c r="A27" s="18">
        <v>0.37361111111111112</v>
      </c>
      <c r="G27" s="519"/>
      <c r="H27" s="545"/>
      <c r="I27" s="29"/>
    </row>
    <row r="28" spans="1:9" ht="15.6" customHeight="1" x14ac:dyDescent="0.3">
      <c r="A28" s="16">
        <v>0.375</v>
      </c>
      <c r="C28" s="136">
        <f>C91-1</f>
        <v>598</v>
      </c>
      <c r="G28" s="519"/>
      <c r="H28" s="545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519"/>
      <c r="H29" s="545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519"/>
      <c r="H30" s="545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519"/>
      <c r="H31" s="545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519"/>
      <c r="H32" s="545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519"/>
      <c r="H33" s="545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519"/>
      <c r="H34" s="545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519"/>
      <c r="H35" s="545"/>
      <c r="I35" s="29"/>
    </row>
    <row r="36" spans="1:9" ht="15.45" customHeight="1" x14ac:dyDescent="0.3">
      <c r="A36" s="16">
        <v>0.41666666666666669</v>
      </c>
      <c r="C36" s="532" t="s">
        <v>15</v>
      </c>
      <c r="D36" s="206"/>
      <c r="E36" s="144"/>
      <c r="G36" s="519"/>
      <c r="H36" s="545"/>
      <c r="I36" s="28">
        <v>0.3125</v>
      </c>
    </row>
    <row r="37" spans="1:9" x14ac:dyDescent="0.3">
      <c r="A37" s="31"/>
      <c r="B37" s="206"/>
      <c r="C37" s="533"/>
      <c r="D37" s="206"/>
      <c r="E37" s="145"/>
      <c r="F37" s="206"/>
      <c r="G37" s="519"/>
      <c r="H37" s="545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519"/>
      <c r="H38" s="545"/>
      <c r="I38" s="28"/>
    </row>
    <row r="39" spans="1:9" x14ac:dyDescent="0.3">
      <c r="A39" s="27">
        <v>0.43402777777777773</v>
      </c>
      <c r="B39" s="518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19"/>
      <c r="H39" s="545"/>
      <c r="I39" s="28"/>
    </row>
    <row r="40" spans="1:9" x14ac:dyDescent="0.3">
      <c r="A40" s="27">
        <v>0.43611111111111112</v>
      </c>
      <c r="B40" s="519"/>
      <c r="G40" s="520"/>
      <c r="H40" s="545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518" t="s">
        <v>13</v>
      </c>
      <c r="H41" s="546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519"/>
      <c r="H42" s="512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19"/>
      <c r="H43" s="513"/>
      <c r="I43" s="29"/>
    </row>
    <row r="44" spans="1:9" x14ac:dyDescent="0.3">
      <c r="A44" s="23">
        <v>0.45694444444444443</v>
      </c>
      <c r="G44" s="519"/>
      <c r="H44" s="513"/>
      <c r="I44" s="29"/>
    </row>
    <row r="45" spans="1:9" x14ac:dyDescent="0.3">
      <c r="A45" s="27">
        <v>0.45833333333333331</v>
      </c>
      <c r="G45" s="519"/>
      <c r="H45" s="513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519"/>
      <c r="H46" s="513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520"/>
      <c r="H47" s="513"/>
      <c r="I47" s="30"/>
    </row>
    <row r="48" spans="1:9" x14ac:dyDescent="0.3">
      <c r="A48" s="27">
        <v>0.47916666666666669</v>
      </c>
      <c r="G48" s="521" t="s">
        <v>12</v>
      </c>
      <c r="H48" s="513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522"/>
      <c r="H49" s="513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522"/>
      <c r="H50" s="513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522"/>
      <c r="H51" s="513"/>
      <c r="I51" s="29"/>
    </row>
    <row r="52" spans="1:9" x14ac:dyDescent="0.3">
      <c r="A52" s="23">
        <v>0.5</v>
      </c>
      <c r="C52" s="135" t="s">
        <v>13</v>
      </c>
      <c r="G52" s="522"/>
      <c r="H52" s="513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543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521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522"/>
      <c r="I160" s="29"/>
    </row>
    <row r="161" spans="1:9" x14ac:dyDescent="0.3">
      <c r="A161" s="39">
        <v>0.14444444444444446</v>
      </c>
      <c r="F161" s="141" t="s">
        <v>23</v>
      </c>
      <c r="G161" s="242"/>
      <c r="H161" s="522"/>
      <c r="I161" s="29"/>
    </row>
    <row r="162" spans="1:9" x14ac:dyDescent="0.3">
      <c r="A162" s="23">
        <v>0.14583333333333334</v>
      </c>
      <c r="G162" s="242"/>
      <c r="H162" s="522"/>
      <c r="I162" s="28">
        <v>4.1666666666666664E-2</v>
      </c>
    </row>
    <row r="163" spans="1:9" x14ac:dyDescent="0.3">
      <c r="A163" s="23">
        <v>0.14930555555555555</v>
      </c>
      <c r="G163" s="242"/>
      <c r="H163" s="522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522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522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522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522"/>
      <c r="I167" s="29"/>
    </row>
    <row r="168" spans="1:9" x14ac:dyDescent="0.3">
      <c r="A168" s="27">
        <v>0.17708333333333334</v>
      </c>
      <c r="G168" s="242"/>
      <c r="H168" s="522"/>
      <c r="I168" s="29"/>
    </row>
    <row r="169" spans="1:9" x14ac:dyDescent="0.3">
      <c r="A169" s="39">
        <v>0.18263888888888891</v>
      </c>
      <c r="C169" s="136">
        <f>B170+1</f>
        <v>150</v>
      </c>
      <c r="G169" s="521" t="s">
        <v>12</v>
      </c>
      <c r="H169" s="522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522"/>
      <c r="H170" s="522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522"/>
      <c r="H171" s="523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522"/>
      <c r="H172" s="527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522"/>
      <c r="H173" s="528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522"/>
      <c r="H174" s="528"/>
      <c r="I174" s="43"/>
    </row>
    <row r="175" spans="1:9" ht="31.5" customHeight="1" x14ac:dyDescent="0.3">
      <c r="A175" s="16">
        <v>0.20833333333333334</v>
      </c>
      <c r="G175" s="522"/>
      <c r="H175" s="528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522"/>
      <c r="H176" s="528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522"/>
      <c r="H177" s="528"/>
      <c r="I177" s="32"/>
    </row>
    <row r="178" spans="1:9" x14ac:dyDescent="0.3">
      <c r="A178" s="23">
        <v>0.22916666666666666</v>
      </c>
      <c r="G178" s="522"/>
      <c r="H178" s="528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522"/>
      <c r="H179" s="528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523"/>
      <c r="H180" s="529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21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528"/>
      <c r="H7" s="522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528"/>
      <c r="H8" s="522"/>
      <c r="I8" s="22"/>
    </row>
    <row r="9" spans="1:9" x14ac:dyDescent="0.3">
      <c r="A9" s="23">
        <v>0.27083333333333331</v>
      </c>
      <c r="G9" s="528"/>
      <c r="H9" s="522"/>
      <c r="I9" s="17">
        <v>0.16666666666666666</v>
      </c>
    </row>
    <row r="10" spans="1:9" x14ac:dyDescent="0.3">
      <c r="A10" s="23">
        <v>0.27430555555555552</v>
      </c>
      <c r="G10" s="528"/>
      <c r="H10" s="523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528"/>
      <c r="H11" s="521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528"/>
      <c r="H12" s="522"/>
      <c r="I12" s="22"/>
    </row>
    <row r="13" spans="1:9" x14ac:dyDescent="0.3">
      <c r="A13" s="24">
        <v>0.29166666666666669</v>
      </c>
      <c r="D13" s="135" t="s">
        <v>13</v>
      </c>
      <c r="G13" s="529"/>
      <c r="H13" s="522"/>
      <c r="I13" s="17">
        <v>0.1875</v>
      </c>
    </row>
    <row r="14" spans="1:9" x14ac:dyDescent="0.3">
      <c r="A14" s="24">
        <v>0.29305555555555557</v>
      </c>
      <c r="D14" s="137"/>
      <c r="G14" s="518" t="s">
        <v>16</v>
      </c>
      <c r="H14" s="522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519"/>
      <c r="H15" s="522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519"/>
      <c r="H16" s="522"/>
      <c r="I16" s="22"/>
    </row>
    <row r="17" spans="1:9" x14ac:dyDescent="0.3">
      <c r="A17" s="27">
        <v>0.3125</v>
      </c>
      <c r="G17" s="519"/>
      <c r="H17" s="522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19"/>
      <c r="H18" s="522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519"/>
      <c r="H19" s="522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519"/>
      <c r="H20" s="522"/>
      <c r="I20" s="20"/>
    </row>
    <row r="21" spans="1:9" x14ac:dyDescent="0.3">
      <c r="A21" s="23">
        <v>0.33333333333333331</v>
      </c>
      <c r="D21" s="143"/>
      <c r="G21" s="519"/>
      <c r="H21" s="522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519"/>
      <c r="H22" s="522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519"/>
      <c r="H23" s="522"/>
      <c r="I23" s="30"/>
    </row>
    <row r="24" spans="1:9" x14ac:dyDescent="0.3">
      <c r="A24" s="27">
        <v>0.3520833333333333</v>
      </c>
      <c r="G24" s="520"/>
      <c r="H24" s="523"/>
      <c r="I24" s="29"/>
    </row>
    <row r="25" spans="1:9" x14ac:dyDescent="0.3">
      <c r="A25" s="16">
        <v>0.35416666666666669</v>
      </c>
      <c r="G25" s="518" t="s">
        <v>12</v>
      </c>
      <c r="H25" s="518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519"/>
      <c r="H26" s="519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519"/>
      <c r="H27" s="519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519"/>
      <c r="H28" s="519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519"/>
      <c r="H29" s="519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519"/>
      <c r="H30" s="519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519"/>
      <c r="H31" s="519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519"/>
      <c r="H32" s="519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519"/>
      <c r="H33" s="519"/>
      <c r="I33" s="28">
        <v>0.29166666666666669</v>
      </c>
    </row>
    <row r="34" spans="1:9" x14ac:dyDescent="0.3">
      <c r="A34" s="23">
        <v>0.40972222222222227</v>
      </c>
      <c r="F34" s="129"/>
      <c r="G34" s="519"/>
      <c r="H34" s="519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519"/>
      <c r="H35" s="519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519"/>
      <c r="H36" s="519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519"/>
      <c r="H37" s="519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519"/>
      <c r="H38" s="519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519"/>
      <c r="H39" s="519"/>
      <c r="I39" s="28"/>
    </row>
    <row r="40" spans="1:9" x14ac:dyDescent="0.3">
      <c r="A40" s="27">
        <v>0.43611111111111112</v>
      </c>
      <c r="D40" s="136">
        <f>D109-1</f>
        <v>374</v>
      </c>
      <c r="G40" s="520"/>
      <c r="H40" s="520"/>
      <c r="I40" s="28"/>
    </row>
    <row r="41" spans="1:9" x14ac:dyDescent="0.3">
      <c r="A41" s="23">
        <v>0.4375</v>
      </c>
      <c r="D41" s="137" t="s">
        <v>12</v>
      </c>
      <c r="G41" s="518" t="s">
        <v>13</v>
      </c>
      <c r="H41" s="512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519"/>
      <c r="H42" s="513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19"/>
      <c r="H43" s="513"/>
      <c r="I43" s="29"/>
    </row>
    <row r="44" spans="1:9" x14ac:dyDescent="0.3">
      <c r="A44" s="23">
        <v>0.45694444444444443</v>
      </c>
      <c r="G44" s="519"/>
      <c r="H44" s="513"/>
      <c r="I44" s="29"/>
    </row>
    <row r="45" spans="1:9" x14ac:dyDescent="0.3">
      <c r="A45" s="27">
        <v>0.45833333333333331</v>
      </c>
      <c r="G45" s="519"/>
      <c r="H45" s="513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519"/>
      <c r="H46" s="513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519"/>
      <c r="H47" s="513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519"/>
      <c r="H48" s="513"/>
      <c r="I48" s="29"/>
    </row>
    <row r="49" spans="1:9" x14ac:dyDescent="0.3">
      <c r="A49" s="27">
        <v>0.47916666666666669</v>
      </c>
      <c r="D49" s="136">
        <f>C46+1</f>
        <v>99</v>
      </c>
      <c r="G49" s="519"/>
      <c r="H49" s="513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519"/>
      <c r="H50" s="513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519"/>
      <c r="H51" s="513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519"/>
      <c r="H52" s="513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519"/>
      <c r="H53" s="514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545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546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547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548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548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548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549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550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550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550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550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550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550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550"/>
      <c r="H146" s="127"/>
      <c r="I146" s="29"/>
    </row>
    <row r="147" spans="1:9" x14ac:dyDescent="0.3">
      <c r="A147" s="41">
        <v>3.8194444444444441E-2</v>
      </c>
      <c r="B147" s="154"/>
      <c r="E147" s="154"/>
      <c r="G147" s="550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550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550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550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550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543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521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522"/>
      <c r="I157" s="29"/>
    </row>
    <row r="158" spans="1:9" x14ac:dyDescent="0.3">
      <c r="A158" s="27">
        <v>9.375E-2</v>
      </c>
      <c r="E158" s="154"/>
      <c r="G158" s="146"/>
      <c r="H158" s="522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522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522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522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522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522"/>
      <c r="I163" s="28">
        <v>0</v>
      </c>
    </row>
    <row r="164" spans="1:9" x14ac:dyDescent="0.3">
      <c r="A164" s="23">
        <v>0.10902777777777778</v>
      </c>
      <c r="B164" s="137"/>
      <c r="G164" s="127"/>
      <c r="H164" s="522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522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522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523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521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518" t="s">
        <v>19</v>
      </c>
      <c r="H169" s="522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519"/>
      <c r="H170" s="522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519"/>
      <c r="H171" s="522"/>
      <c r="I171" s="29"/>
    </row>
    <row r="172" spans="1:9" x14ac:dyDescent="0.3">
      <c r="A172" s="39">
        <v>0.14444444444444446</v>
      </c>
      <c r="B172" s="154"/>
      <c r="E172" s="141" t="s">
        <v>23</v>
      </c>
      <c r="G172" s="519"/>
      <c r="H172" s="522"/>
      <c r="I172" s="29"/>
    </row>
    <row r="173" spans="1:9" x14ac:dyDescent="0.3">
      <c r="A173" s="23">
        <v>0.14583333333333334</v>
      </c>
      <c r="B173" s="154"/>
      <c r="C173" s="143"/>
      <c r="G173" s="519"/>
      <c r="H173" s="522"/>
      <c r="I173" s="28">
        <v>4.1666666666666664E-2</v>
      </c>
    </row>
    <row r="174" spans="1:9" x14ac:dyDescent="0.3">
      <c r="A174" s="23">
        <v>0.14930555555555555</v>
      </c>
      <c r="B174" s="154"/>
      <c r="G174" s="519"/>
      <c r="H174" s="522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519"/>
      <c r="H175" s="522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519"/>
      <c r="H176" s="522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519"/>
      <c r="H177" s="522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519"/>
      <c r="H178" s="522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519"/>
      <c r="H179" s="523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520"/>
      <c r="H180" s="527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521" t="s">
        <v>12</v>
      </c>
      <c r="H181" s="528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522"/>
      <c r="H182" s="528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522"/>
      <c r="H183" s="528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522"/>
      <c r="H184" s="528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522"/>
      <c r="H185" s="528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522"/>
      <c r="H186" s="528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522"/>
      <c r="H187" s="528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522"/>
      <c r="H188" s="528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522"/>
      <c r="H189" s="528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522"/>
      <c r="H190" s="528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522"/>
      <c r="H191" s="528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523"/>
      <c r="H192" s="529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21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528"/>
      <c r="H7" s="522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528"/>
      <c r="H8" s="522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528"/>
      <c r="H9" s="522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528"/>
      <c r="H10" s="522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528"/>
      <c r="H11" s="522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529"/>
      <c r="H12" s="523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527" t="s">
        <v>16</v>
      </c>
      <c r="H13" s="512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528"/>
      <c r="H14" s="51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528"/>
      <c r="H15" s="513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528"/>
      <c r="H18" s="513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528"/>
      <c r="H19" s="513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F21" s="129"/>
      <c r="G21" s="528"/>
      <c r="H21" s="513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528"/>
      <c r="H22" s="513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529"/>
      <c r="H23" s="514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21" t="s">
        <v>12</v>
      </c>
      <c r="H24" s="518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522"/>
      <c r="H25" s="519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522"/>
      <c r="H26" s="519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522"/>
      <c r="H27" s="519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522"/>
      <c r="H29" s="519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522"/>
      <c r="H31" s="519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522"/>
      <c r="H32" s="519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522"/>
      <c r="H33" s="519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522"/>
      <c r="H34" s="519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522"/>
      <c r="H35" s="519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522"/>
      <c r="H36" s="519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523"/>
      <c r="H37" s="520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518" t="s">
        <v>13</v>
      </c>
      <c r="H38" s="512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519"/>
      <c r="H39" s="513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519"/>
      <c r="H40" s="513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519"/>
      <c r="H41" s="513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519"/>
      <c r="H42" s="513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519"/>
      <c r="H43" s="513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519"/>
      <c r="H44" s="513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519"/>
      <c r="H45" s="514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518" t="s">
        <v>23</v>
      </c>
      <c r="H53" s="521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519"/>
      <c r="H54" s="522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519"/>
      <c r="H55" s="522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519"/>
      <c r="H56" s="522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519"/>
      <c r="H57" s="522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519"/>
      <c r="H58" s="522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520"/>
      <c r="H59" s="523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512" t="s">
        <v>23</v>
      </c>
      <c r="H132" s="512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513"/>
      <c r="H133" s="513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513"/>
      <c r="H134" s="513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513"/>
      <c r="H135" s="513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513"/>
      <c r="H136" s="513"/>
      <c r="I136" s="28">
        <v>0.97916666666666663</v>
      </c>
    </row>
    <row r="137" spans="1:9" x14ac:dyDescent="0.3">
      <c r="A137" s="27">
        <v>9.375E-2</v>
      </c>
      <c r="C137" s="154"/>
      <c r="E137" s="129"/>
      <c r="G137" s="513"/>
      <c r="H137" s="513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513"/>
      <c r="H138" s="513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513"/>
      <c r="H139" s="513"/>
      <c r="I139" s="29"/>
    </row>
    <row r="140" spans="1:9" x14ac:dyDescent="0.3">
      <c r="A140" s="23">
        <v>0.10416666666666667</v>
      </c>
      <c r="C140" s="140" t="s">
        <v>19</v>
      </c>
      <c r="G140" s="513"/>
      <c r="H140" s="513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513"/>
      <c r="H141" s="513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514"/>
      <c r="H142" s="514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518" t="s">
        <v>19</v>
      </c>
      <c r="H143" s="521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519"/>
      <c r="H144" s="522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519"/>
      <c r="H145" s="522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519"/>
      <c r="H146" s="522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519"/>
      <c r="H147" s="522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519"/>
      <c r="H148" s="522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519"/>
      <c r="H149" s="522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519"/>
      <c r="H150" s="522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519"/>
      <c r="H151" s="522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519"/>
      <c r="H152" s="522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519"/>
      <c r="H153" s="522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519"/>
      <c r="H154" s="522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520"/>
      <c r="H155" s="523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521" t="s">
        <v>12</v>
      </c>
      <c r="H156" s="527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522"/>
      <c r="H157" s="528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522"/>
      <c r="H158" s="528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522"/>
      <c r="H159" s="528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522"/>
      <c r="H160" s="528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522"/>
      <c r="H161" s="528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522"/>
      <c r="H162" s="528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522"/>
      <c r="H163" s="528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522"/>
      <c r="H164" s="528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522"/>
      <c r="H165" s="528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523"/>
      <c r="H166" s="529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7" t="s">
        <v>23</v>
      </c>
      <c r="H6" s="521" t="s">
        <v>14</v>
      </c>
      <c r="I6" s="17">
        <v>0.14583333333333334</v>
      </c>
    </row>
    <row r="7" spans="1:9" x14ac:dyDescent="0.3">
      <c r="A7" s="18"/>
      <c r="F7" s="154"/>
      <c r="G7" s="528"/>
      <c r="H7" s="522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528"/>
      <c r="H8" s="522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28"/>
      <c r="H9" s="522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8"/>
      <c r="H10" s="522"/>
      <c r="I10" s="20"/>
    </row>
    <row r="11" spans="1:9" x14ac:dyDescent="0.3">
      <c r="A11" s="23">
        <v>0.28819444444444448</v>
      </c>
      <c r="B11" s="144"/>
      <c r="D11" s="128"/>
      <c r="F11" s="129"/>
      <c r="G11" s="528"/>
      <c r="H11" s="522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529"/>
      <c r="H12" s="523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27" t="s">
        <v>16</v>
      </c>
      <c r="H13" s="512" t="s">
        <v>180</v>
      </c>
      <c r="I13" s="17">
        <v>0.1875</v>
      </c>
    </row>
    <row r="14" spans="1:9" x14ac:dyDescent="0.3">
      <c r="A14" s="24"/>
      <c r="G14" s="528"/>
      <c r="H14" s="513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528"/>
      <c r="H15" s="51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8"/>
      <c r="H16" s="51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28"/>
      <c r="H17" s="513"/>
      <c r="I17" s="20"/>
    </row>
    <row r="18" spans="1:9" x14ac:dyDescent="0.3">
      <c r="A18" s="27">
        <v>0.31944444444444448</v>
      </c>
      <c r="D18" s="128"/>
      <c r="F18" s="129"/>
      <c r="G18" s="528"/>
      <c r="H18" s="513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528"/>
      <c r="H19" s="513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528"/>
      <c r="H20" s="513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28"/>
      <c r="H21" s="513"/>
      <c r="I21" s="29"/>
    </row>
    <row r="22" spans="1:9" x14ac:dyDescent="0.3">
      <c r="A22" s="27">
        <v>0.35069444444444442</v>
      </c>
      <c r="D22" s="128"/>
      <c r="F22" s="129"/>
      <c r="G22" s="528"/>
      <c r="H22" s="513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29"/>
      <c r="H23" s="514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21" t="s">
        <v>12</v>
      </c>
      <c r="H24" s="518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22"/>
      <c r="H25" s="519"/>
      <c r="I25" s="29"/>
    </row>
    <row r="26" spans="1:9" x14ac:dyDescent="0.3">
      <c r="A26" s="16">
        <v>0.37152777777777773</v>
      </c>
      <c r="D26" s="154"/>
      <c r="F26" s="129"/>
      <c r="G26" s="522"/>
      <c r="H26" s="519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522"/>
      <c r="H27" s="519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2"/>
      <c r="H28" s="519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522"/>
      <c r="H29" s="519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22"/>
      <c r="H30" s="519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9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522"/>
      <c r="H32" s="519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522"/>
      <c r="H33" s="519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522"/>
      <c r="H34" s="519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523"/>
      <c r="H35" s="520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18" t="s">
        <v>13</v>
      </c>
      <c r="H36" s="51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19"/>
      <c r="H37" s="513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519"/>
      <c r="H38" s="513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19"/>
      <c r="H39" s="513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519"/>
      <c r="H40" s="513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519"/>
      <c r="H41" s="513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519"/>
      <c r="H42" s="51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19" t="s">
        <v>23</v>
      </c>
      <c r="H50" s="522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19"/>
      <c r="H51" s="522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519"/>
      <c r="H52" s="522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19"/>
      <c r="H53" s="522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19"/>
      <c r="H54" s="522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520"/>
      <c r="H55" s="523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512" t="s">
        <v>23</v>
      </c>
      <c r="H119" s="512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513"/>
      <c r="H120" s="513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513"/>
      <c r="H121" s="51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13"/>
      <c r="H122" s="513"/>
      <c r="I122" s="28">
        <v>0.97916666666666663</v>
      </c>
    </row>
    <row r="123" spans="1:9" x14ac:dyDescent="0.3">
      <c r="A123" s="27">
        <v>9.375E-2</v>
      </c>
      <c r="G123" s="513"/>
      <c r="H123" s="513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513"/>
      <c r="H124" s="51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13"/>
      <c r="H125" s="513"/>
      <c r="I125" s="29"/>
    </row>
    <row r="126" spans="1:9" x14ac:dyDescent="0.3">
      <c r="A126" s="23">
        <v>0.10416666666666667</v>
      </c>
      <c r="G126" s="513"/>
      <c r="H126" s="513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514"/>
      <c r="H127" s="51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18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519"/>
      <c r="H129" s="522"/>
      <c r="I129" s="30"/>
    </row>
    <row r="130" spans="1:9" x14ac:dyDescent="0.3">
      <c r="A130" s="38">
        <v>0.1423611111111111</v>
      </c>
      <c r="D130" s="129"/>
      <c r="E130" s="128"/>
      <c r="F130" s="154"/>
      <c r="G130" s="519"/>
      <c r="H130" s="522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519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19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9"/>
      <c r="H133" s="522"/>
      <c r="I133" s="29"/>
    </row>
    <row r="134" spans="1:9" x14ac:dyDescent="0.3">
      <c r="A134" s="27">
        <v>0.15972222222222224</v>
      </c>
      <c r="D134" s="129"/>
      <c r="E134" s="128"/>
      <c r="G134" s="519"/>
      <c r="H134" s="522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519"/>
      <c r="H135" s="522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19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G137" s="519"/>
      <c r="H137" s="522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520"/>
      <c r="H138" s="523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521" t="s">
        <v>12</v>
      </c>
      <c r="H139" s="527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522"/>
      <c r="H140" s="528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522"/>
      <c r="H141" s="528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22"/>
      <c r="H142" s="528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22"/>
      <c r="H143" s="528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522"/>
      <c r="H144" s="528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522"/>
      <c r="H145" s="528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522"/>
      <c r="H146" s="528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523"/>
      <c r="H147" s="529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27 </vt:lpstr>
      <vt:lpstr>WEEK 28</vt:lpstr>
      <vt:lpstr>WEEK 29</vt:lpstr>
      <vt:lpstr>WEEK 30</vt:lpstr>
      <vt:lpstr>WEEK 31</vt:lpstr>
      <vt:lpstr>WEEK 32</vt:lpstr>
      <vt:lpstr>WEEK 33</vt:lpstr>
      <vt:lpstr>WEEK 34</vt:lpstr>
      <vt:lpstr>WEEK 35.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2024-07-16T04:00:10Z</dcterms:modified>
</cp:coreProperties>
</file>