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NOVEMBER/"/>
    </mc:Choice>
  </mc:AlternateContent>
  <xr:revisionPtr revIDLastSave="0" documentId="8_{9AF5B117-87CB-4F5E-A363-263D4F6A17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1.01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" i="2" l="1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<sst xmlns="http://schemas.openxmlformats.org/spreadsheetml/2006/main" count="1393" uniqueCount="192">
  <si>
    <t>DNA AFN Asia</t>
  </si>
  <si>
    <t>Saturday</t>
  </si>
  <si>
    <t>Sunday</t>
  </si>
  <si>
    <t>Monday</t>
  </si>
  <si>
    <t>Tuesday</t>
  </si>
  <si>
    <t>Wednesday</t>
  </si>
  <si>
    <t>Thursday</t>
  </si>
  <si>
    <t>Friday</t>
  </si>
  <si>
    <t>SINSTD</t>
  </si>
  <si>
    <t>Foodprints (Season 2) - Episode 7 (7)</t>
  </si>
  <si>
    <t>Foodprints (Season 2) - Episode 8 (8)</t>
  </si>
  <si>
    <t>At Home With Phol - Traditional Thai Dishes (3)</t>
  </si>
  <si>
    <t>At Home With Phol - Thai Fusion Dishes (4)</t>
  </si>
  <si>
    <t>Cook Up With Adam Liaw (Season 4), The - Plenty Of Shellfish In The Sea (13)</t>
  </si>
  <si>
    <t>Cook Up With Adam Liaw (Season 4), The - Summer Salads (1)</t>
  </si>
  <si>
    <t>Hidden Gem - Jok One Table (1)</t>
  </si>
  <si>
    <t>Good Chef Bad Chef (S14a) - Episode 1 (1)</t>
  </si>
  <si>
    <t>Good Chef Bad Chef (S14a) - Episode 2 (2)</t>
  </si>
  <si>
    <t>Slumfood Millionaire (Season 2) - Koh Klang Krabi (3)</t>
  </si>
  <si>
    <t>Slumfood Millionaire (Season 2) - Bintulu Sarawak (4)</t>
  </si>
  <si>
    <t>Maneet's Eats - Pakoras And Saag Paneer (5)</t>
  </si>
  <si>
    <t>Maneet's Eats - Masala Omelet Sandwich And Parathas (6)</t>
  </si>
  <si>
    <t>From The Source (Season 2) - Oysters (5)</t>
  </si>
  <si>
    <t>From The Source (Season 2) - Beans (6)</t>
  </si>
  <si>
    <t>Good Chef Bad Chef (S14a) - Episode 3 (3)</t>
  </si>
  <si>
    <t>Good Chef Bad Chef (S14a) - Episode 4 (4)</t>
  </si>
  <si>
    <t>French Gourmet With Justine Schofield - Episode 7 (7)</t>
  </si>
  <si>
    <t>French Gourmet With Justine Schofield - Episode 8 (8)</t>
  </si>
  <si>
    <t>My Unique Farm - Episode 3 (3)</t>
  </si>
  <si>
    <t>My Unique Farm - Episode 4 (4)</t>
  </si>
  <si>
    <t>Makan On Wheels - Episode 6 (6)</t>
  </si>
  <si>
    <t>Ranch To Table (Season 2) - Three Generations (3)</t>
  </si>
  <si>
    <t>Ranch To Table (Season 2) - Cooking For The Crew (4)</t>
  </si>
  <si>
    <t>Order Up With Hudson Yang - Fired Up (2)</t>
  </si>
  <si>
    <t>Food Psychology - Banana Leaf (5)</t>
  </si>
  <si>
    <t>Food Psychology - Seafood (6)</t>
  </si>
  <si>
    <t>Order Up With Hudson Yang - Cooking With Soul (3)</t>
  </si>
  <si>
    <t>Just Eat - Episode 1 (1)</t>
  </si>
  <si>
    <t>Chocolate Queen (Season 5), The - Episode 1 (1)</t>
  </si>
  <si>
    <t>Chocolate Queen (Season 5), The - Episode 2 (2)</t>
  </si>
  <si>
    <t>Everyday Gourmet (Season 11) - Episode 46 (46)</t>
  </si>
  <si>
    <t>Everyday Gourmet (Season 11) - Episode 47 (47)</t>
  </si>
  <si>
    <t>Just Eat - Episode 2 (2)</t>
  </si>
  <si>
    <t>Hidden Gem - Tales Of Trangs Roasted Pork (2)</t>
  </si>
  <si>
    <t>Food Psychology - Nyonya Cuisine (7)</t>
  </si>
  <si>
    <t>Food Psychology - Preserved Foods (8)</t>
  </si>
  <si>
    <t>Everyday Gourmet (Season 11) - Episode 48 (48)</t>
  </si>
  <si>
    <t>Everyday Gourmet (Season 11) - Episode 49 (49)</t>
  </si>
  <si>
    <t>Just Eat - Episode 3 (3)</t>
  </si>
  <si>
    <t>From The Source (Season 2) - Eggs (7)</t>
  </si>
  <si>
    <t>From The Source (Season 2) - Miso (8)</t>
  </si>
  <si>
    <t>Slumfood Millionaire (Season 2) - Long Xuyen An Giang (5)</t>
  </si>
  <si>
    <t>Slumfood Millionaire (Season 2) - Kolkata West Bengal (6)</t>
  </si>
  <si>
    <t>Foodprints (Season 2) - Episode 9 (9)</t>
  </si>
  <si>
    <t>Foodprints (Season 2) - Episode 10 (10)</t>
  </si>
  <si>
    <t>Everyday Gourmet (Season 11) - Episode 50 (50)</t>
  </si>
  <si>
    <t>Everyday Gourmet (Season 11) - Episode 51 (51)</t>
  </si>
  <si>
    <t>Just Eat - Episode 4 (4)</t>
  </si>
  <si>
    <t>Marion Grasby's Flavours Of Heart And Home - From The City To The Coast (1)</t>
  </si>
  <si>
    <t>Marion Grasby's Flavours Of Heart And Home - Traditions Old  New (2)</t>
  </si>
  <si>
    <t>Everyday Gourmet (Season 11) - Episode 52 (52)</t>
  </si>
  <si>
    <t>Everyday Gourmet (Season 11) - Episode 53 (53)</t>
  </si>
  <si>
    <t>Just Eat - Episode 5 (5)</t>
  </si>
  <si>
    <t>Trisha's Southern Kitchen (Seasons 17) - Bowled Over For Pizza (1)</t>
  </si>
  <si>
    <t>Trisha's Southern Kitchen (Seasons 17) - Meet My Neighbor Beth (2)</t>
  </si>
  <si>
    <t>Food Tales - Chilli Love Story, A (1)</t>
  </si>
  <si>
    <t>Food Tales - Crazy For Kueh (2)</t>
  </si>
  <si>
    <t>Everyday Gourmet (Season 11) - Episode 54 (54)</t>
  </si>
  <si>
    <t>Everyday Gourmet (Season 11) - Episode 55 (55)</t>
  </si>
  <si>
    <t>Makan On Wheels - Episode 7 (7)</t>
  </si>
  <si>
    <t>Ranch To Table (Season 2) - Night Off (5)</t>
  </si>
  <si>
    <t>Ranch To Table (Season 2) - Dinner For One (6)</t>
  </si>
  <si>
    <t>Order Up With Hudson Yang - Nose To Tail (4)</t>
  </si>
  <si>
    <t>Just Eat - Episode 6 (6)</t>
  </si>
  <si>
    <t>Chocolate Queen (Season 5), The - Episode 3 (3)</t>
  </si>
  <si>
    <t>Chocolate Queen (Season 5), The - Episode 4 (4)</t>
  </si>
  <si>
    <t>Everyday Gourmet (Season 11) - Episode 56 (56)</t>
  </si>
  <si>
    <t>Everyday Gourmet (Season 11) - Episode 57 (57)</t>
  </si>
  <si>
    <t>Just Eat - Episode 7 (7)</t>
  </si>
  <si>
    <t>Hidden Gem - Michelin Cotton Candy (3)</t>
  </si>
  <si>
    <t>Food Psychology - Bread (9)</t>
  </si>
  <si>
    <t>Food Psychology - Tempeh  Fermented Foods (10)</t>
  </si>
  <si>
    <t>Everyday Gourmet (Season 11) - Episode 58 (58)</t>
  </si>
  <si>
    <t>Everyday Gourmet (Season 11) - Episode 59 (59)</t>
  </si>
  <si>
    <t>Just Eat - Episode 8 (8)</t>
  </si>
  <si>
    <t>Wandering Chef, The - Episode 1 (1)</t>
  </si>
  <si>
    <t>Wandering Chef, The - Episode 2 (2)</t>
  </si>
  <si>
    <t>Spice Whisperer - Episode 1 (1)</t>
  </si>
  <si>
    <t>Spice Whisperer - Episode 2 (2)</t>
  </si>
  <si>
    <t>Foodprints (Season 2) - Episode 11 (11)</t>
  </si>
  <si>
    <t>Foodprints (Season 2) - Episode 12 (12)</t>
  </si>
  <si>
    <t>Everyday Gourmet (Season 11) - Episode 60 (60)</t>
  </si>
  <si>
    <t>Everyday Gourmet (Season 11) - Episode 61 (61)</t>
  </si>
  <si>
    <t>Just Eat - Episode 9 (9)</t>
  </si>
  <si>
    <t>Marion Grasby's Flavours Of Heart And Home - Chicken Any Night Of The Week (3)</t>
  </si>
  <si>
    <t>Marion Grasby's Flavours Of Heart And Home - Comfort Food (4)</t>
  </si>
  <si>
    <t>Everyday Gourmet (Season 11) - Episode 62 (62)</t>
  </si>
  <si>
    <t>Everyday Gourmet (Season 11) - Episode 63 (63)</t>
  </si>
  <si>
    <t>Just Eat - Episode 10 (10)</t>
  </si>
  <si>
    <t>Trisha's Southern Kitchen (Seasons 17) - Fall Festival Faves (3)</t>
  </si>
  <si>
    <t>Trisha's Southern Kitchen (Seasons 17) - Trisha And The Sweets Factory (4)</t>
  </si>
  <si>
    <t>Food Tales - Rising In Adversity (3)</t>
  </si>
  <si>
    <t>Food Tales - New Age Hawkers, The (4)</t>
  </si>
  <si>
    <t>Everyday Gourmet (Season 11) - Episode 64 (64)</t>
  </si>
  <si>
    <t>Everyday Gourmet (Season 11) - Episode 65 (65)</t>
  </si>
  <si>
    <t>Makan On Wheels - Episode 8 (8)</t>
  </si>
  <si>
    <t>Rachel Khoo's Simple Pleasures - Tips And Tricks (1)</t>
  </si>
  <si>
    <t>Rachel Khoo's Simple Pleasures - Make Your Own (2)</t>
  </si>
  <si>
    <t>Order Up With Hudson Yang - Using Your Noodle (5)</t>
  </si>
  <si>
    <t>Borneo Culinary Sarawak - Episode 1 (1)</t>
  </si>
  <si>
    <t>Borneo Culinary Sarawak - Episode 2 (2)</t>
  </si>
  <si>
    <t>Chocolate Queen (Season 5), The - Episode 5 (5)</t>
  </si>
  <si>
    <t>Chocolate Queen (Season 5), The - Episode 6 (6)</t>
  </si>
  <si>
    <t>Everyday Gourmet (Season 11) - Episode 66 (66)</t>
  </si>
  <si>
    <t>Everyday Gourmet (Season 11) - Episode 67 (67)</t>
  </si>
  <si>
    <t>Borneo Culinary Sarawak - Episode 3 (3)</t>
  </si>
  <si>
    <t>Borneo Culinary Sarawak - Episode 4 (4)</t>
  </si>
  <si>
    <t>Hidden Gem - King Of Wanton Noodle (4)</t>
  </si>
  <si>
    <t>Food Psychology - Plantbased Diet (11)</t>
  </si>
  <si>
    <t>Food Psychology - Rice Congee Noodles (12)</t>
  </si>
  <si>
    <t>Everyday Gourmet (Season 11) - Episode 68 (68)</t>
  </si>
  <si>
    <t>Everyday Gourmet (Season 11) - Episode 69 (69)</t>
  </si>
  <si>
    <t>Borneo Culinary Sarawak - Episode 5 (5)</t>
  </si>
  <si>
    <t>Borneo Culinary Sarawak - Episode 6 (6)</t>
  </si>
  <si>
    <t>Wandering Chef, The - Episode 3 (3)</t>
  </si>
  <si>
    <t>Wandering Chef, The - Episode 4 (4)</t>
  </si>
  <si>
    <t>Spice Whisperer - Episode 3 (3)</t>
  </si>
  <si>
    <t>Spice Whisperer - Episode 4 (4)</t>
  </si>
  <si>
    <t>Inspired With Anna Olson - Cooking With Chef Rob Pengson In Manila (1)</t>
  </si>
  <si>
    <t>Inspired With Anna Olson - Cooking With Chef Violet Oon In Singapore (2)</t>
  </si>
  <si>
    <t>Fruit Nerd: Field To Feast, The - Oranges (1)</t>
  </si>
  <si>
    <t>Everyday Gourmet (Season 11) - Episode 70 (70)</t>
  </si>
  <si>
    <t>Everyday Gourmet (Season 11) - Episode 71 (71)</t>
  </si>
  <si>
    <t>Borneo Culinary Sarawak - Episode 7 (7)</t>
  </si>
  <si>
    <t>Borneo Culinary Sarawak - Episode 8 (8)</t>
  </si>
  <si>
    <t>Marion Grasby's Flavours Of Heart And Home - Asian Pantry Staples (5)</t>
  </si>
  <si>
    <t>Marion Grasby's Flavours Of Heart And Home - Thai Street Food At Home (6)</t>
  </si>
  <si>
    <t>Everyday Gourmet (Season 11) - Episode 72 (72)</t>
  </si>
  <si>
    <t>Everyday Gourmet (Season 11) - Episode 73 (73)</t>
  </si>
  <si>
    <t>Borneo Culinary Sarawak - Episode 9 (9)</t>
  </si>
  <si>
    <t>Borneo Culinary Sarawak - Episode 10 (10)</t>
  </si>
  <si>
    <t>Trisha's Southern Kitchen (Seasons 17) - Trisha To The Rescue (5)</t>
  </si>
  <si>
    <t>Trisha's Southern Kitchen (Seasons 17) - Backyard Concert (6)</t>
  </si>
  <si>
    <t>Best. Ever. - Best Nasi Lemak Ever (1)</t>
  </si>
  <si>
    <t>Best. Ever. - Best Fusion Ever (2)</t>
  </si>
  <si>
    <t>Everyday Gourmet (Season 11) - Episode 74 (74)</t>
  </si>
  <si>
    <t>Everyday Gourmet (Season 11) - Episode 75 (75)</t>
  </si>
  <si>
    <t>Makan On Wheels - Episode 9 (9)</t>
  </si>
  <si>
    <t>Rachel Khoo's Simple Pleasures - My Childhood Favorites (3)</t>
  </si>
  <si>
    <t>Rachel Khoo's Simple Pleasures - Tasty Parcels (4)</t>
  </si>
  <si>
    <t>Order Up With Hudson Yang - Whats The Secret Sauce (6)</t>
  </si>
  <si>
    <t>Borneo Culinary Sarawak - Episode 11 (11)</t>
  </si>
  <si>
    <t>Chocolate Queen (Season 5), The - Episode 7 (7)</t>
  </si>
  <si>
    <t>Chocolate Queen (Season 5), The - Episode 8 (8)</t>
  </si>
  <si>
    <t>Everyday Gourmet (Season 11) - Episode 76 (76)</t>
  </si>
  <si>
    <t>Everyday Gourmet (Season 11) - Episode 77 (77)</t>
  </si>
  <si>
    <t>5 Rencah 5 Rasa (Season 23) - Episode 1 (1)</t>
  </si>
  <si>
    <t>5 Rencah 5 Rasa (Season 23) - Episode 2 (2)</t>
  </si>
  <si>
    <t>Hidden Gem - Midnight Street Chef (5)</t>
  </si>
  <si>
    <t>Streets, Hong Kong, The - Episode 1 (1)</t>
  </si>
  <si>
    <t>Streets, Hong Kong, The - Episode 2 (2)</t>
  </si>
  <si>
    <t>Everyday Gourmet (Season 11) - Episode 78 (78)</t>
  </si>
  <si>
    <t>Everyday Gourmet (Season 11) - Episode 79 (79)</t>
  </si>
  <si>
    <t>5 Rencah 5 Rasa (Season 23) - Episode 3 (3)</t>
  </si>
  <si>
    <t>5 Rencah 5 Rasa (Season 23) - Episode 4 (4)</t>
  </si>
  <si>
    <t>Wandering Chef, The - Episode 5 (5)</t>
  </si>
  <si>
    <t>Wandering Chef, The - Episode 6 (6)</t>
  </si>
  <si>
    <t>Spice Whisperer - Episode 5 (5)</t>
  </si>
  <si>
    <t>Spaghetti Conquest - Episode 2 (2)</t>
  </si>
  <si>
    <t>Inspired With Anna Olson - Cooking With Chef Ian Kittichai In Bangkok (3)</t>
  </si>
  <si>
    <t>Inspired With Anna Olson - Cooking With Chef Margarita Fores In Manila (4)</t>
  </si>
  <si>
    <t>Fruit Nerd: Field To Feast, The - White Asparagus (2)</t>
  </si>
  <si>
    <t>Everyday Gourmet (Season 11) - Episode 80 (80)</t>
  </si>
  <si>
    <t>Everyday Gourmet (Season 11) - Episode 81 (81)</t>
  </si>
  <si>
    <t>5 Rencah 5 Rasa (Season 23) - Episode 5 (5)</t>
  </si>
  <si>
    <t>5 Rencah 5 Rasa (Season 23) - Episode 6 (6)</t>
  </si>
  <si>
    <t>Marion Grasby's Flavours Of Heart And Home - Fakeaway Favorites (7)</t>
  </si>
  <si>
    <t>Marion Grasby's Flavours Of Heart And Home - Weekend Feasting (8)</t>
  </si>
  <si>
    <t>Everyday Gourmet (Season 11) - Episode 82 (82)</t>
  </si>
  <si>
    <t>Everyday Gourmet (Season 11) - Episode 83 (83)</t>
  </si>
  <si>
    <t>5 Rencah 5 Rasa (Season 23) - Episode 7 (7)</t>
  </si>
  <si>
    <t>5 Rencah 5 Rasa (Season 23) - Episode 8 (8)</t>
  </si>
  <si>
    <t>Trisha's Southern Kitchen (Seasons 17) - Every Day Is Grilling Day (7)</t>
  </si>
  <si>
    <t>Trisha's Southern Kitchen (Seasons 17) - Thanksgiving My Way (8)</t>
  </si>
  <si>
    <t>Best. Ever. - Best First Date Meal Ever (3)</t>
  </si>
  <si>
    <t>Best. Ever. - Best Banana Leaf Rice Ever (4)</t>
  </si>
  <si>
    <t>Everyday Gourmet (Season 11) - Episode 84 (84)</t>
  </si>
  <si>
    <t>Everyday Gourmet (Season 11) - Episode 85 (85)</t>
  </si>
  <si>
    <t>Makan On Wheels - Episode 10 (10)</t>
  </si>
  <si>
    <t>Rachel Khoo's Simple Pleasures - Taste Of Travel, A (5)</t>
  </si>
  <si>
    <t>Rachel Khoo's Simple Pleasures - Larder Love (6)</t>
  </si>
  <si>
    <t>Order Up With Hudson Yang - As Fresh As It Gets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</si>
</sst>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9"/>
  <sheetViews>
    <sheetView tabSelected="1" workbookViewId="0">
      <selection activeCell="H5" sqref="H5:H6"/>
    </sheetView>
  </sheetViews>
  <sheetFormatPr defaultRowHeight="14.5" x14ac:dyDescent="0.35"/>
  <cols>
    <col min="2" max="31" width="12.81640625" customWidth="1"/>
    <col min="701" max="701" width="2.81640625" customWidth="1"/>
  </cols>
  <sheetData>
    <row r="1" spans="1:31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</row>
    <row r="2" spans="1:31" x14ac:dyDescent="0.35">
      <c r="B2" s="2">
        <f>DATE(2025,11,1)</f>
        <v>45962</v>
      </c>
      <c r="C2" s="2">
        <f>DATE(2025,11,2)</f>
        <v>45963</v>
      </c>
      <c r="D2" s="2">
        <f>DATE(2025,11,3)</f>
        <v>45964</v>
      </c>
      <c r="E2" s="2">
        <f>DATE(2025,11,4)</f>
        <v>45965</v>
      </c>
      <c r="F2" s="2">
        <f>DATE(2025,11,5)</f>
        <v>45966</v>
      </c>
      <c r="G2" s="2">
        <f>DATE(2025,11,6)</f>
        <v>45967</v>
      </c>
      <c r="H2" s="2">
        <f>DATE(2025,11,7)</f>
        <v>45968</v>
      </c>
      <c r="I2" s="2">
        <f>DATE(2025,11,8)</f>
        <v>45969</v>
      </c>
      <c r="J2" s="2">
        <f>DATE(2025,11,9)</f>
        <v>45970</v>
      </c>
      <c r="K2" s="2">
        <f>DATE(2025,11,10)</f>
        <v>45971</v>
      </c>
      <c r="L2" s="2">
        <f>DATE(2025,11,11)</f>
        <v>45972</v>
      </c>
      <c r="M2" s="2">
        <f>DATE(2025,11,12)</f>
        <v>45973</v>
      </c>
      <c r="N2" s="2">
        <f>DATE(2025,11,13)</f>
        <v>45974</v>
      </c>
      <c r="O2" s="2">
        <f>DATE(2025,11,14)</f>
        <v>45975</v>
      </c>
      <c r="P2" s="2">
        <f>DATE(2025,11,15)</f>
        <v>45976</v>
      </c>
      <c r="Q2" s="2">
        <f>DATE(2025,11,16)</f>
        <v>45977</v>
      </c>
      <c r="R2" s="2">
        <f>DATE(2025,11,17)</f>
        <v>45978</v>
      </c>
      <c r="S2" s="2">
        <f>DATE(2025,11,18)</f>
        <v>45979</v>
      </c>
      <c r="T2" s="2">
        <f>DATE(2025,11,19)</f>
        <v>45980</v>
      </c>
      <c r="U2" s="2">
        <f>DATE(2025,11,20)</f>
        <v>45981</v>
      </c>
      <c r="V2" s="2">
        <f>DATE(2025,11,21)</f>
        <v>45982</v>
      </c>
      <c r="W2" s="2">
        <f>DATE(2025,11,22)</f>
        <v>45983</v>
      </c>
      <c r="X2" s="2">
        <f>DATE(2025,11,23)</f>
        <v>45984</v>
      </c>
      <c r="Y2" s="2">
        <f>DATE(2025,11,24)</f>
        <v>45985</v>
      </c>
      <c r="Z2" s="2">
        <f>DATE(2025,11,25)</f>
        <v>45986</v>
      </c>
      <c r="AA2" s="2">
        <f>DATE(2025,11,26)</f>
        <v>45987</v>
      </c>
      <c r="AB2" s="2">
        <f>DATE(2025,11,27)</f>
        <v>45988</v>
      </c>
      <c r="AC2" s="2">
        <f>DATE(2025,11,28)</f>
        <v>45989</v>
      </c>
      <c r="AD2" s="2">
        <f>DATE(2025,11,29)</f>
        <v>45990</v>
      </c>
      <c r="AE2" s="2">
        <f>DATE(2025,11,30)</f>
        <v>45991</v>
      </c>
    </row>
    <row r="3" spans="1:31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</row>
    <row r="4" spans="1:31" ht="78" x14ac:dyDescent="0.35">
      <c r="A4" s="8">
        <v>0.25</v>
      </c>
      <c r="B4" s="6" t="s">
        <v>9</v>
      </c>
      <c r="C4" s="6" t="s">
        <v>13</v>
      </c>
      <c r="D4" s="6" t="s">
        <v>34</v>
      </c>
      <c r="E4" s="7" t="s">
        <v>36</v>
      </c>
      <c r="F4" s="6" t="s">
        <v>31</v>
      </c>
      <c r="G4" s="6" t="s">
        <v>38</v>
      </c>
      <c r="H4" s="6" t="s">
        <v>49</v>
      </c>
      <c r="I4" s="6" t="s">
        <v>53</v>
      </c>
      <c r="J4" s="6" t="s">
        <v>63</v>
      </c>
      <c r="K4" s="6" t="s">
        <v>44</v>
      </c>
      <c r="L4" s="7" t="s">
        <v>72</v>
      </c>
      <c r="M4" s="6" t="s">
        <v>70</v>
      </c>
      <c r="N4" s="6" t="s">
        <v>74</v>
      </c>
      <c r="O4" s="6" t="s">
        <v>85</v>
      </c>
      <c r="P4" s="6" t="s">
        <v>89</v>
      </c>
      <c r="Q4" s="6" t="s">
        <v>99</v>
      </c>
      <c r="R4" s="6" t="s">
        <v>80</v>
      </c>
      <c r="S4" s="7" t="s">
        <v>108</v>
      </c>
      <c r="T4" s="6" t="s">
        <v>106</v>
      </c>
      <c r="U4" s="6" t="s">
        <v>111</v>
      </c>
      <c r="V4" s="6" t="s">
        <v>124</v>
      </c>
      <c r="W4" s="6" t="s">
        <v>128</v>
      </c>
      <c r="X4" s="6" t="s">
        <v>141</v>
      </c>
      <c r="Y4" s="6" t="s">
        <v>118</v>
      </c>
      <c r="Z4" s="7" t="s">
        <v>150</v>
      </c>
      <c r="AA4" s="6" t="s">
        <v>148</v>
      </c>
      <c r="AB4" s="6" t="s">
        <v>152</v>
      </c>
      <c r="AC4" s="6" t="s">
        <v>165</v>
      </c>
      <c r="AD4" s="6" t="s">
        <v>169</v>
      </c>
      <c r="AE4" s="6" t="s">
        <v>182</v>
      </c>
    </row>
    <row r="5" spans="1:31" ht="395.4" customHeight="1" x14ac:dyDescent="0.35">
      <c r="A5" s="8"/>
      <c r="B5" s="7" t="s">
        <v>10</v>
      </c>
      <c r="C5" s="7" t="s">
        <v>14</v>
      </c>
      <c r="D5" s="7" t="s">
        <v>35</v>
      </c>
      <c r="E5" s="7"/>
      <c r="F5" s="7" t="s">
        <v>32</v>
      </c>
      <c r="G5" s="7" t="s">
        <v>39</v>
      </c>
      <c r="H5" s="7" t="s">
        <v>50</v>
      </c>
      <c r="I5" s="7" t="s">
        <v>54</v>
      </c>
      <c r="J5" s="7" t="s">
        <v>64</v>
      </c>
      <c r="K5" s="7" t="s">
        <v>45</v>
      </c>
      <c r="L5" s="7"/>
      <c r="M5" s="7" t="s">
        <v>71</v>
      </c>
      <c r="N5" s="7" t="s">
        <v>75</v>
      </c>
      <c r="O5" s="7" t="s">
        <v>86</v>
      </c>
      <c r="P5" s="7" t="s">
        <v>90</v>
      </c>
      <c r="Q5" s="7" t="s">
        <v>100</v>
      </c>
      <c r="R5" s="7" t="s">
        <v>81</v>
      </c>
      <c r="S5" s="7"/>
      <c r="T5" s="7" t="s">
        <v>107</v>
      </c>
      <c r="U5" s="7" t="s">
        <v>112</v>
      </c>
      <c r="V5" s="7" t="s">
        <v>125</v>
      </c>
      <c r="W5" s="7" t="s">
        <v>129</v>
      </c>
      <c r="X5" s="7" t="s">
        <v>142</v>
      </c>
      <c r="Y5" s="7" t="s">
        <v>119</v>
      </c>
      <c r="Z5" s="7"/>
      <c r="AA5" s="7" t="s">
        <v>149</v>
      </c>
      <c r="AB5" s="7" t="s">
        <v>153</v>
      </c>
      <c r="AC5" s="7" t="s">
        <v>166</v>
      </c>
      <c r="AD5" s="7" t="s">
        <v>170</v>
      </c>
      <c r="AE5" s="7" t="s">
        <v>183</v>
      </c>
    </row>
    <row r="6" spans="1:31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1.64999999999998" customHeight="1" x14ac:dyDescent="0.35">
      <c r="A7" s="8"/>
      <c r="B7" s="7" t="s">
        <v>11</v>
      </c>
      <c r="C7" s="7" t="s">
        <v>33</v>
      </c>
      <c r="D7" s="7" t="s">
        <v>18</v>
      </c>
      <c r="E7" s="7" t="s">
        <v>37</v>
      </c>
      <c r="F7" s="7" t="s">
        <v>42</v>
      </c>
      <c r="G7" s="7" t="s">
        <v>48</v>
      </c>
      <c r="H7" s="7" t="s">
        <v>57</v>
      </c>
      <c r="I7" s="7" t="s">
        <v>62</v>
      </c>
      <c r="J7" s="7" t="s">
        <v>36</v>
      </c>
      <c r="K7" s="7" t="s">
        <v>51</v>
      </c>
      <c r="L7" s="7" t="s">
        <v>73</v>
      </c>
      <c r="M7" s="7" t="s">
        <v>78</v>
      </c>
      <c r="N7" s="7" t="s">
        <v>84</v>
      </c>
      <c r="O7" s="7" t="s">
        <v>93</v>
      </c>
      <c r="P7" s="7" t="s">
        <v>98</v>
      </c>
      <c r="Q7" s="7" t="s">
        <v>72</v>
      </c>
      <c r="R7" s="7" t="s">
        <v>87</v>
      </c>
      <c r="S7" s="7" t="s">
        <v>109</v>
      </c>
      <c r="T7" s="7" t="s">
        <v>115</v>
      </c>
      <c r="U7" s="7" t="s">
        <v>122</v>
      </c>
      <c r="V7" s="7" t="s">
        <v>133</v>
      </c>
      <c r="W7" s="7" t="s">
        <v>139</v>
      </c>
      <c r="X7" s="7" t="s">
        <v>108</v>
      </c>
      <c r="Y7" s="7" t="s">
        <v>126</v>
      </c>
      <c r="Z7" s="7" t="s">
        <v>151</v>
      </c>
      <c r="AA7" s="7" t="s">
        <v>156</v>
      </c>
      <c r="AB7" s="7" t="s">
        <v>163</v>
      </c>
      <c r="AC7" s="7" t="s">
        <v>174</v>
      </c>
      <c r="AD7" s="7" t="s">
        <v>180</v>
      </c>
      <c r="AE7" s="7" t="s">
        <v>150</v>
      </c>
    </row>
    <row r="8" spans="1:31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ht="275.39999999999998" customHeight="1" x14ac:dyDescent="0.35">
      <c r="A9" s="8"/>
      <c r="B9" s="7" t="s">
        <v>12</v>
      </c>
      <c r="C9" s="7"/>
      <c r="D9" s="7" t="s">
        <v>19</v>
      </c>
      <c r="E9" s="7"/>
      <c r="F9" s="7"/>
      <c r="G9" s="7"/>
      <c r="H9" s="7"/>
      <c r="I9" s="7"/>
      <c r="J9" s="7"/>
      <c r="K9" s="7" t="s">
        <v>52</v>
      </c>
      <c r="L9" s="7"/>
      <c r="M9" s="7"/>
      <c r="N9" s="7"/>
      <c r="O9" s="7"/>
      <c r="P9" s="7"/>
      <c r="Q9" s="7"/>
      <c r="R9" s="7" t="s">
        <v>88</v>
      </c>
      <c r="S9" s="7" t="s">
        <v>110</v>
      </c>
      <c r="T9" s="7" t="s">
        <v>116</v>
      </c>
      <c r="U9" s="7" t="s">
        <v>123</v>
      </c>
      <c r="V9" s="7" t="s">
        <v>134</v>
      </c>
      <c r="W9" s="7" t="s">
        <v>140</v>
      </c>
      <c r="X9" s="7"/>
      <c r="Y9" s="7" t="s">
        <v>127</v>
      </c>
      <c r="Z9" s="7" t="s">
        <v>109</v>
      </c>
      <c r="AA9" s="7" t="s">
        <v>157</v>
      </c>
      <c r="AB9" s="7" t="s">
        <v>164</v>
      </c>
      <c r="AC9" s="7" t="s">
        <v>175</v>
      </c>
      <c r="AD9" s="7" t="s">
        <v>181</v>
      </c>
      <c r="AE9" s="7"/>
    </row>
    <row r="10" spans="1:31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372" customHeight="1" x14ac:dyDescent="0.35">
      <c r="A11" s="8"/>
      <c r="B11" s="7" t="s">
        <v>13</v>
      </c>
      <c r="C11" s="7" t="s">
        <v>34</v>
      </c>
      <c r="D11" s="7" t="s">
        <v>31</v>
      </c>
      <c r="E11" s="7" t="s">
        <v>28</v>
      </c>
      <c r="F11" s="7" t="s">
        <v>30</v>
      </c>
      <c r="G11" s="7" t="s">
        <v>49</v>
      </c>
      <c r="H11" s="7" t="s">
        <v>38</v>
      </c>
      <c r="I11" s="7" t="s">
        <v>63</v>
      </c>
      <c r="J11" s="7" t="s">
        <v>44</v>
      </c>
      <c r="K11" s="7" t="s">
        <v>70</v>
      </c>
      <c r="L11" s="7" t="s">
        <v>65</v>
      </c>
      <c r="M11" s="7" t="s">
        <v>69</v>
      </c>
      <c r="N11" s="7" t="s">
        <v>85</v>
      </c>
      <c r="O11" s="7" t="s">
        <v>74</v>
      </c>
      <c r="P11" s="7" t="s">
        <v>99</v>
      </c>
      <c r="Q11" s="7" t="s">
        <v>80</v>
      </c>
      <c r="R11" s="7" t="s">
        <v>106</v>
      </c>
      <c r="S11" s="7" t="s">
        <v>101</v>
      </c>
      <c r="T11" s="7" t="s">
        <v>105</v>
      </c>
      <c r="U11" s="7" t="s">
        <v>124</v>
      </c>
      <c r="V11" s="7" t="s">
        <v>111</v>
      </c>
      <c r="W11" s="7" t="s">
        <v>141</v>
      </c>
      <c r="X11" s="7" t="s">
        <v>118</v>
      </c>
      <c r="Y11" s="7" t="s">
        <v>148</v>
      </c>
      <c r="Z11" s="7" t="s">
        <v>143</v>
      </c>
      <c r="AA11" s="7" t="s">
        <v>147</v>
      </c>
      <c r="AB11" s="7" t="s">
        <v>165</v>
      </c>
      <c r="AC11" s="7" t="s">
        <v>152</v>
      </c>
      <c r="AD11" s="7" t="s">
        <v>182</v>
      </c>
      <c r="AE11" s="7" t="s">
        <v>159</v>
      </c>
    </row>
    <row r="12" spans="1:31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395.4" customHeight="1" x14ac:dyDescent="0.35">
      <c r="A13" s="8"/>
      <c r="B13" s="7" t="s">
        <v>14</v>
      </c>
      <c r="C13" s="7" t="s">
        <v>35</v>
      </c>
      <c r="D13" s="7" t="s">
        <v>32</v>
      </c>
      <c r="E13" s="7" t="s">
        <v>29</v>
      </c>
      <c r="F13" s="7"/>
      <c r="G13" s="7" t="s">
        <v>50</v>
      </c>
      <c r="H13" s="7" t="s">
        <v>39</v>
      </c>
      <c r="I13" s="7" t="s">
        <v>64</v>
      </c>
      <c r="J13" s="7" t="s">
        <v>45</v>
      </c>
      <c r="K13" s="7" t="s">
        <v>71</v>
      </c>
      <c r="L13" s="7" t="s">
        <v>66</v>
      </c>
      <c r="M13" s="7"/>
      <c r="N13" s="7" t="s">
        <v>86</v>
      </c>
      <c r="O13" s="7" t="s">
        <v>75</v>
      </c>
      <c r="P13" s="7" t="s">
        <v>100</v>
      </c>
      <c r="Q13" s="7" t="s">
        <v>81</v>
      </c>
      <c r="R13" s="7" t="s">
        <v>107</v>
      </c>
      <c r="S13" s="7" t="s">
        <v>102</v>
      </c>
      <c r="T13" s="7"/>
      <c r="U13" s="7" t="s">
        <v>125</v>
      </c>
      <c r="V13" s="7" t="s">
        <v>112</v>
      </c>
      <c r="W13" s="7" t="s">
        <v>142</v>
      </c>
      <c r="X13" s="7" t="s">
        <v>119</v>
      </c>
      <c r="Y13" s="7" t="s">
        <v>149</v>
      </c>
      <c r="Z13" s="7" t="s">
        <v>144</v>
      </c>
      <c r="AA13" s="7"/>
      <c r="AB13" s="7" t="s">
        <v>166</v>
      </c>
      <c r="AC13" s="7" t="s">
        <v>153</v>
      </c>
      <c r="AD13" s="7" t="s">
        <v>183</v>
      </c>
      <c r="AE13" s="7" t="s">
        <v>160</v>
      </c>
    </row>
    <row r="14" spans="1:31" x14ac:dyDescent="0.35">
      <c r="A14" s="8">
        <v>0.35416666666666669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395.4" customHeight="1" x14ac:dyDescent="0.35">
      <c r="A15" s="8"/>
      <c r="B15" s="7" t="s">
        <v>15</v>
      </c>
      <c r="C15" s="7" t="s">
        <v>28</v>
      </c>
      <c r="D15" s="7" t="s">
        <v>20</v>
      </c>
      <c r="E15" s="7" t="s">
        <v>38</v>
      </c>
      <c r="F15" s="7" t="s">
        <v>44</v>
      </c>
      <c r="G15" s="7" t="s">
        <v>51</v>
      </c>
      <c r="H15" s="7" t="s">
        <v>53</v>
      </c>
      <c r="I15" s="7" t="s">
        <v>43</v>
      </c>
      <c r="J15" s="7" t="s">
        <v>65</v>
      </c>
      <c r="K15" s="7" t="s">
        <v>58</v>
      </c>
      <c r="L15" s="7" t="s">
        <v>74</v>
      </c>
      <c r="M15" s="7" t="s">
        <v>80</v>
      </c>
      <c r="N15" s="7" t="s">
        <v>87</v>
      </c>
      <c r="O15" s="7" t="s">
        <v>89</v>
      </c>
      <c r="P15" s="7" t="s">
        <v>79</v>
      </c>
      <c r="Q15" s="7" t="s">
        <v>101</v>
      </c>
      <c r="R15" s="7" t="s">
        <v>94</v>
      </c>
      <c r="S15" s="7" t="s">
        <v>111</v>
      </c>
      <c r="T15" s="7" t="s">
        <v>118</v>
      </c>
      <c r="U15" s="7" t="s">
        <v>126</v>
      </c>
      <c r="V15" s="7" t="s">
        <v>128</v>
      </c>
      <c r="W15" s="7" t="s">
        <v>117</v>
      </c>
      <c r="X15" s="7" t="s">
        <v>143</v>
      </c>
      <c r="Y15" s="7" t="s">
        <v>135</v>
      </c>
      <c r="Z15" s="7" t="s">
        <v>152</v>
      </c>
      <c r="AA15" s="7" t="s">
        <v>159</v>
      </c>
      <c r="AB15" s="7" t="s">
        <v>167</v>
      </c>
      <c r="AC15" s="7" t="s">
        <v>169</v>
      </c>
      <c r="AD15" s="7" t="s">
        <v>158</v>
      </c>
      <c r="AE15" s="7" t="s">
        <v>184</v>
      </c>
    </row>
    <row r="16" spans="1:31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395.4" customHeight="1" x14ac:dyDescent="0.35">
      <c r="A17" s="8"/>
      <c r="B17" s="7"/>
      <c r="C17" s="7" t="s">
        <v>29</v>
      </c>
      <c r="D17" s="7" t="s">
        <v>21</v>
      </c>
      <c r="E17" s="7" t="s">
        <v>39</v>
      </c>
      <c r="F17" s="7" t="s">
        <v>45</v>
      </c>
      <c r="G17" s="7" t="s">
        <v>52</v>
      </c>
      <c r="H17" s="7" t="s">
        <v>54</v>
      </c>
      <c r="I17" s="7"/>
      <c r="J17" s="7" t="s">
        <v>66</v>
      </c>
      <c r="K17" s="7" t="s">
        <v>59</v>
      </c>
      <c r="L17" s="7" t="s">
        <v>75</v>
      </c>
      <c r="M17" s="7" t="s">
        <v>81</v>
      </c>
      <c r="N17" s="7" t="s">
        <v>88</v>
      </c>
      <c r="O17" s="7" t="s">
        <v>90</v>
      </c>
      <c r="P17" s="7"/>
      <c r="Q17" s="7" t="s">
        <v>102</v>
      </c>
      <c r="R17" s="7" t="s">
        <v>95</v>
      </c>
      <c r="S17" s="7" t="s">
        <v>112</v>
      </c>
      <c r="T17" s="7" t="s">
        <v>119</v>
      </c>
      <c r="U17" s="7" t="s">
        <v>127</v>
      </c>
      <c r="V17" s="7" t="s">
        <v>129</v>
      </c>
      <c r="W17" s="7"/>
      <c r="X17" s="7" t="s">
        <v>144</v>
      </c>
      <c r="Y17" s="7" t="s">
        <v>136</v>
      </c>
      <c r="Z17" s="7" t="s">
        <v>153</v>
      </c>
      <c r="AA17" s="7" t="s">
        <v>160</v>
      </c>
      <c r="AB17" s="7" t="s">
        <v>168</v>
      </c>
      <c r="AC17" s="7" t="s">
        <v>170</v>
      </c>
      <c r="AD17" s="7"/>
      <c r="AE17" s="7" t="s">
        <v>185</v>
      </c>
    </row>
    <row r="18" spans="1:31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78" x14ac:dyDescent="0.35">
      <c r="A19" s="8"/>
      <c r="B19" s="6" t="s">
        <v>16</v>
      </c>
      <c r="C19" s="6" t="s">
        <v>24</v>
      </c>
      <c r="D19" s="6" t="s">
        <v>13</v>
      </c>
      <c r="E19" s="7" t="s">
        <v>15</v>
      </c>
      <c r="F19" s="6" t="s">
        <v>40</v>
      </c>
      <c r="G19" s="6" t="s">
        <v>46</v>
      </c>
      <c r="H19" s="6" t="s">
        <v>55</v>
      </c>
      <c r="I19" s="6" t="s">
        <v>60</v>
      </c>
      <c r="J19" s="6" t="s">
        <v>67</v>
      </c>
      <c r="K19" s="6" t="s">
        <v>63</v>
      </c>
      <c r="L19" s="7" t="s">
        <v>43</v>
      </c>
      <c r="M19" s="6" t="s">
        <v>76</v>
      </c>
      <c r="N19" s="6" t="s">
        <v>82</v>
      </c>
      <c r="O19" s="6" t="s">
        <v>91</v>
      </c>
      <c r="P19" s="6" t="s">
        <v>96</v>
      </c>
      <c r="Q19" s="6" t="s">
        <v>103</v>
      </c>
      <c r="R19" s="6" t="s">
        <v>99</v>
      </c>
      <c r="S19" s="7" t="s">
        <v>79</v>
      </c>
      <c r="T19" s="6" t="s">
        <v>113</v>
      </c>
      <c r="U19" s="6" t="s">
        <v>120</v>
      </c>
      <c r="V19" s="6" t="s">
        <v>131</v>
      </c>
      <c r="W19" s="6" t="s">
        <v>137</v>
      </c>
      <c r="X19" s="6" t="s">
        <v>145</v>
      </c>
      <c r="Y19" s="6" t="s">
        <v>141</v>
      </c>
      <c r="Z19" s="7" t="s">
        <v>117</v>
      </c>
      <c r="AA19" s="6" t="s">
        <v>154</v>
      </c>
      <c r="AB19" s="6" t="s">
        <v>161</v>
      </c>
      <c r="AC19" s="6" t="s">
        <v>172</v>
      </c>
      <c r="AD19" s="6" t="s">
        <v>178</v>
      </c>
      <c r="AE19" s="6" t="s">
        <v>186</v>
      </c>
    </row>
    <row r="20" spans="1:31" ht="65" x14ac:dyDescent="0.35">
      <c r="A20" s="4">
        <v>0.41666666666666669</v>
      </c>
      <c r="B20" s="6" t="s">
        <v>17</v>
      </c>
      <c r="C20" s="6" t="s">
        <v>25</v>
      </c>
      <c r="D20" s="6" t="s">
        <v>14</v>
      </c>
      <c r="E20" s="7"/>
      <c r="F20" s="6" t="s">
        <v>41</v>
      </c>
      <c r="G20" s="6" t="s">
        <v>47</v>
      </c>
      <c r="H20" s="6" t="s">
        <v>56</v>
      </c>
      <c r="I20" s="6" t="s">
        <v>61</v>
      </c>
      <c r="J20" s="6" t="s">
        <v>68</v>
      </c>
      <c r="K20" s="6" t="s">
        <v>64</v>
      </c>
      <c r="L20" s="7"/>
      <c r="M20" s="6" t="s">
        <v>77</v>
      </c>
      <c r="N20" s="6" t="s">
        <v>83</v>
      </c>
      <c r="O20" s="6" t="s">
        <v>92</v>
      </c>
      <c r="P20" s="6" t="s">
        <v>97</v>
      </c>
      <c r="Q20" s="6" t="s">
        <v>104</v>
      </c>
      <c r="R20" s="6" t="s">
        <v>100</v>
      </c>
      <c r="S20" s="7"/>
      <c r="T20" s="6" t="s">
        <v>114</v>
      </c>
      <c r="U20" s="6" t="s">
        <v>121</v>
      </c>
      <c r="V20" s="6" t="s">
        <v>132</v>
      </c>
      <c r="W20" s="6" t="s">
        <v>138</v>
      </c>
      <c r="X20" s="6" t="s">
        <v>146</v>
      </c>
      <c r="Y20" s="6" t="s">
        <v>142</v>
      </c>
      <c r="Z20" s="7"/>
      <c r="AA20" s="6" t="s">
        <v>155</v>
      </c>
      <c r="AB20" s="6" t="s">
        <v>162</v>
      </c>
      <c r="AC20" s="6" t="s">
        <v>173</v>
      </c>
      <c r="AD20" s="6" t="s">
        <v>179</v>
      </c>
      <c r="AE20" s="6" t="s">
        <v>187</v>
      </c>
    </row>
    <row r="21" spans="1:31" ht="78" x14ac:dyDescent="0.35">
      <c r="A21" s="8">
        <v>0.4375</v>
      </c>
      <c r="B21" s="6" t="s">
        <v>18</v>
      </c>
      <c r="C21" s="7" t="s">
        <v>33</v>
      </c>
      <c r="D21" s="7" t="s">
        <v>30</v>
      </c>
      <c r="E21" s="6" t="s">
        <v>31</v>
      </c>
      <c r="F21" s="6" t="s">
        <v>20</v>
      </c>
      <c r="G21" s="6" t="s">
        <v>28</v>
      </c>
      <c r="H21" s="7" t="s">
        <v>43</v>
      </c>
      <c r="I21" s="6" t="s">
        <v>51</v>
      </c>
      <c r="J21" s="7" t="s">
        <v>36</v>
      </c>
      <c r="K21" s="7" t="s">
        <v>69</v>
      </c>
      <c r="L21" s="6" t="s">
        <v>70</v>
      </c>
      <c r="M21" s="6" t="s">
        <v>58</v>
      </c>
      <c r="N21" s="6" t="s">
        <v>65</v>
      </c>
      <c r="O21" s="7" t="s">
        <v>79</v>
      </c>
      <c r="P21" s="6" t="s">
        <v>87</v>
      </c>
      <c r="Q21" s="7" t="s">
        <v>72</v>
      </c>
      <c r="R21" s="7" t="s">
        <v>105</v>
      </c>
      <c r="S21" s="6" t="s">
        <v>106</v>
      </c>
      <c r="T21" s="6" t="s">
        <v>94</v>
      </c>
      <c r="U21" s="6" t="s">
        <v>101</v>
      </c>
      <c r="V21" s="7" t="s">
        <v>117</v>
      </c>
      <c r="W21" s="6" t="s">
        <v>126</v>
      </c>
      <c r="X21" s="7" t="s">
        <v>108</v>
      </c>
      <c r="Y21" s="7" t="s">
        <v>147</v>
      </c>
      <c r="Z21" s="6" t="s">
        <v>148</v>
      </c>
      <c r="AA21" s="6" t="s">
        <v>135</v>
      </c>
      <c r="AB21" s="6" t="s">
        <v>143</v>
      </c>
      <c r="AC21" s="7" t="s">
        <v>158</v>
      </c>
      <c r="AD21" s="6" t="s">
        <v>167</v>
      </c>
      <c r="AE21" s="7" t="s">
        <v>150</v>
      </c>
    </row>
    <row r="22" spans="1:31" ht="395.4" customHeight="1" x14ac:dyDescent="0.35">
      <c r="A22" s="8"/>
      <c r="B22" s="7" t="s">
        <v>19</v>
      </c>
      <c r="C22" s="7"/>
      <c r="D22" s="7"/>
      <c r="E22" s="7" t="s">
        <v>32</v>
      </c>
      <c r="F22" s="7" t="s">
        <v>21</v>
      </c>
      <c r="G22" s="7" t="s">
        <v>29</v>
      </c>
      <c r="H22" s="7"/>
      <c r="I22" s="7" t="s">
        <v>52</v>
      </c>
      <c r="J22" s="7"/>
      <c r="K22" s="7"/>
      <c r="L22" s="7" t="s">
        <v>71</v>
      </c>
      <c r="M22" s="7" t="s">
        <v>59</v>
      </c>
      <c r="N22" s="7" t="s">
        <v>66</v>
      </c>
      <c r="O22" s="7"/>
      <c r="P22" s="7" t="s">
        <v>88</v>
      </c>
      <c r="Q22" s="7"/>
      <c r="R22" s="7"/>
      <c r="S22" s="7" t="s">
        <v>107</v>
      </c>
      <c r="T22" s="7" t="s">
        <v>95</v>
      </c>
      <c r="U22" s="7" t="s">
        <v>102</v>
      </c>
      <c r="V22" s="7"/>
      <c r="W22" s="7" t="s">
        <v>127</v>
      </c>
      <c r="X22" s="7"/>
      <c r="Y22" s="7"/>
      <c r="Z22" s="7" t="s">
        <v>149</v>
      </c>
      <c r="AA22" s="7" t="s">
        <v>136</v>
      </c>
      <c r="AB22" s="7" t="s">
        <v>144</v>
      </c>
      <c r="AC22" s="7"/>
      <c r="AD22" s="7" t="s">
        <v>168</v>
      </c>
      <c r="AE22" s="7"/>
    </row>
    <row r="23" spans="1:31" x14ac:dyDescent="0.35">
      <c r="A23" s="8">
        <v>0.45833333333333331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395.4" customHeight="1" x14ac:dyDescent="0.35">
      <c r="A24" s="8"/>
      <c r="B24" s="7" t="s">
        <v>20</v>
      </c>
      <c r="C24" s="7" t="s">
        <v>15</v>
      </c>
      <c r="D24" s="7" t="s">
        <v>22</v>
      </c>
      <c r="E24" s="7" t="s">
        <v>9</v>
      </c>
      <c r="F24" s="7" t="s">
        <v>38</v>
      </c>
      <c r="G24" s="7" t="s">
        <v>31</v>
      </c>
      <c r="H24" s="7" t="s">
        <v>13</v>
      </c>
      <c r="I24" s="7" t="s">
        <v>58</v>
      </c>
      <c r="J24" s="7" t="s">
        <v>43</v>
      </c>
      <c r="K24" s="7" t="s">
        <v>49</v>
      </c>
      <c r="L24" s="7" t="s">
        <v>53</v>
      </c>
      <c r="M24" s="7" t="s">
        <v>74</v>
      </c>
      <c r="N24" s="7" t="s">
        <v>70</v>
      </c>
      <c r="O24" s="7" t="s">
        <v>63</v>
      </c>
      <c r="P24" s="7" t="s">
        <v>94</v>
      </c>
      <c r="Q24" s="7" t="s">
        <v>79</v>
      </c>
      <c r="R24" s="7" t="s">
        <v>85</v>
      </c>
      <c r="S24" s="7" t="s">
        <v>89</v>
      </c>
      <c r="T24" s="7" t="s">
        <v>111</v>
      </c>
      <c r="U24" s="7" t="s">
        <v>106</v>
      </c>
      <c r="V24" s="7" t="s">
        <v>99</v>
      </c>
      <c r="W24" s="7" t="s">
        <v>135</v>
      </c>
      <c r="X24" s="7" t="s">
        <v>117</v>
      </c>
      <c r="Y24" s="7" t="s">
        <v>124</v>
      </c>
      <c r="Z24" s="7" t="s">
        <v>128</v>
      </c>
      <c r="AA24" s="7" t="s">
        <v>152</v>
      </c>
      <c r="AB24" s="7" t="s">
        <v>148</v>
      </c>
      <c r="AC24" s="7" t="s">
        <v>141</v>
      </c>
      <c r="AD24" s="7" t="s">
        <v>176</v>
      </c>
      <c r="AE24" s="7" t="s">
        <v>158</v>
      </c>
    </row>
    <row r="25" spans="1:31" x14ac:dyDescent="0.35">
      <c r="A25" s="8">
        <v>0.47916666666666669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395.4" customHeight="1" x14ac:dyDescent="0.35">
      <c r="A26" s="8"/>
      <c r="B26" s="7" t="s">
        <v>21</v>
      </c>
      <c r="C26" s="7"/>
      <c r="D26" s="7" t="s">
        <v>23</v>
      </c>
      <c r="E26" s="7" t="s">
        <v>10</v>
      </c>
      <c r="F26" s="7" t="s">
        <v>39</v>
      </c>
      <c r="G26" s="7" t="s">
        <v>32</v>
      </c>
      <c r="H26" s="7" t="s">
        <v>14</v>
      </c>
      <c r="I26" s="7" t="s">
        <v>59</v>
      </c>
      <c r="J26" s="7"/>
      <c r="K26" s="7" t="s">
        <v>50</v>
      </c>
      <c r="L26" s="7" t="s">
        <v>54</v>
      </c>
      <c r="M26" s="7" t="s">
        <v>75</v>
      </c>
      <c r="N26" s="7" t="s">
        <v>71</v>
      </c>
      <c r="O26" s="7" t="s">
        <v>64</v>
      </c>
      <c r="P26" s="7" t="s">
        <v>95</v>
      </c>
      <c r="Q26" s="7"/>
      <c r="R26" s="7" t="s">
        <v>86</v>
      </c>
      <c r="S26" s="7" t="s">
        <v>90</v>
      </c>
      <c r="T26" s="7" t="s">
        <v>112</v>
      </c>
      <c r="U26" s="7" t="s">
        <v>107</v>
      </c>
      <c r="V26" s="7" t="s">
        <v>100</v>
      </c>
      <c r="W26" s="7" t="s">
        <v>136</v>
      </c>
      <c r="X26" s="7"/>
      <c r="Y26" s="7" t="s">
        <v>125</v>
      </c>
      <c r="Z26" s="7" t="s">
        <v>129</v>
      </c>
      <c r="AA26" s="7" t="s">
        <v>153</v>
      </c>
      <c r="AB26" s="7" t="s">
        <v>149</v>
      </c>
      <c r="AC26" s="7" t="s">
        <v>142</v>
      </c>
      <c r="AD26" s="7" t="s">
        <v>177</v>
      </c>
      <c r="AE26" s="7"/>
    </row>
    <row r="27" spans="1:31" x14ac:dyDescent="0.35">
      <c r="A27" s="8">
        <v>0.5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 ht="234" customHeight="1" x14ac:dyDescent="0.35">
      <c r="A28" s="8"/>
      <c r="B28" s="7" t="s">
        <v>11</v>
      </c>
      <c r="C28" s="7" t="s">
        <v>30</v>
      </c>
      <c r="D28" s="7" t="s">
        <v>28</v>
      </c>
      <c r="E28" s="7" t="s">
        <v>37</v>
      </c>
      <c r="F28" s="7" t="s">
        <v>42</v>
      </c>
      <c r="G28" s="7" t="s">
        <v>48</v>
      </c>
      <c r="H28" s="7" t="s">
        <v>57</v>
      </c>
      <c r="I28" s="7" t="s">
        <v>62</v>
      </c>
      <c r="J28" s="7" t="s">
        <v>69</v>
      </c>
      <c r="K28" s="7" t="s">
        <v>65</v>
      </c>
      <c r="L28" s="7" t="s">
        <v>73</v>
      </c>
      <c r="M28" s="7" t="s">
        <v>78</v>
      </c>
      <c r="N28" s="7" t="s">
        <v>84</v>
      </c>
      <c r="O28" s="7" t="s">
        <v>93</v>
      </c>
      <c r="P28" s="7" t="s">
        <v>98</v>
      </c>
      <c r="Q28" s="7" t="s">
        <v>105</v>
      </c>
      <c r="R28" s="7" t="s">
        <v>101</v>
      </c>
      <c r="S28" s="7" t="s">
        <v>109</v>
      </c>
      <c r="T28" s="7" t="s">
        <v>115</v>
      </c>
      <c r="U28" s="7" t="s">
        <v>122</v>
      </c>
      <c r="V28" s="7" t="s">
        <v>133</v>
      </c>
      <c r="W28" s="7" t="s">
        <v>139</v>
      </c>
      <c r="X28" s="7" t="s">
        <v>147</v>
      </c>
      <c r="Y28" s="7" t="s">
        <v>143</v>
      </c>
      <c r="Z28" s="7" t="s">
        <v>151</v>
      </c>
      <c r="AA28" s="7" t="s">
        <v>156</v>
      </c>
      <c r="AB28" s="7" t="s">
        <v>163</v>
      </c>
      <c r="AC28" s="7" t="s">
        <v>174</v>
      </c>
      <c r="AD28" s="7" t="s">
        <v>180</v>
      </c>
      <c r="AE28" s="7" t="s">
        <v>188</v>
      </c>
    </row>
    <row r="29" spans="1:31" x14ac:dyDescent="0.35">
      <c r="A29" s="8">
        <v>0.52083333333333337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 ht="234" customHeight="1" x14ac:dyDescent="0.35">
      <c r="A30" s="8"/>
      <c r="B30" s="7" t="s">
        <v>12</v>
      </c>
      <c r="C30" s="7"/>
      <c r="D30" s="7" t="s">
        <v>29</v>
      </c>
      <c r="E30" s="7"/>
      <c r="F30" s="7"/>
      <c r="G30" s="7"/>
      <c r="H30" s="7"/>
      <c r="I30" s="7"/>
      <c r="J30" s="7"/>
      <c r="K30" s="7" t="s">
        <v>66</v>
      </c>
      <c r="L30" s="7"/>
      <c r="M30" s="7"/>
      <c r="N30" s="7"/>
      <c r="O30" s="7"/>
      <c r="P30" s="7"/>
      <c r="Q30" s="7"/>
      <c r="R30" s="7" t="s">
        <v>102</v>
      </c>
      <c r="S30" s="7" t="s">
        <v>110</v>
      </c>
      <c r="T30" s="7" t="s">
        <v>116</v>
      </c>
      <c r="U30" s="7" t="s">
        <v>123</v>
      </c>
      <c r="V30" s="7" t="s">
        <v>134</v>
      </c>
      <c r="W30" s="7" t="s">
        <v>140</v>
      </c>
      <c r="X30" s="7"/>
      <c r="Y30" s="7" t="s">
        <v>144</v>
      </c>
      <c r="Z30" s="7" t="s">
        <v>109</v>
      </c>
      <c r="AA30" s="7" t="s">
        <v>157</v>
      </c>
      <c r="AB30" s="7" t="s">
        <v>164</v>
      </c>
      <c r="AC30" s="7" t="s">
        <v>175</v>
      </c>
      <c r="AD30" s="7" t="s">
        <v>181</v>
      </c>
      <c r="AE30" s="7"/>
    </row>
    <row r="31" spans="1:31" x14ac:dyDescent="0.35">
      <c r="A31" s="8">
        <v>0.54166666666666663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 ht="395.4" customHeight="1" x14ac:dyDescent="0.35">
      <c r="A32" s="8"/>
      <c r="B32" s="7" t="s">
        <v>22</v>
      </c>
      <c r="C32" s="7" t="s">
        <v>20</v>
      </c>
      <c r="D32" s="7" t="s">
        <v>36</v>
      </c>
      <c r="E32" s="7" t="s">
        <v>18</v>
      </c>
      <c r="F32" s="7" t="s">
        <v>43</v>
      </c>
      <c r="G32" s="7" t="s">
        <v>44</v>
      </c>
      <c r="H32" s="7" t="s">
        <v>31</v>
      </c>
      <c r="I32" s="7" t="s">
        <v>49</v>
      </c>
      <c r="J32" s="7" t="s">
        <v>58</v>
      </c>
      <c r="K32" s="7" t="s">
        <v>72</v>
      </c>
      <c r="L32" s="7" t="s">
        <v>51</v>
      </c>
      <c r="M32" s="7" t="s">
        <v>79</v>
      </c>
      <c r="N32" s="7" t="s">
        <v>80</v>
      </c>
      <c r="O32" s="7" t="s">
        <v>70</v>
      </c>
      <c r="P32" s="7" t="s">
        <v>85</v>
      </c>
      <c r="Q32" s="7" t="s">
        <v>94</v>
      </c>
      <c r="R32" s="7" t="s">
        <v>108</v>
      </c>
      <c r="S32" s="7" t="s">
        <v>87</v>
      </c>
      <c r="T32" s="7" t="s">
        <v>117</v>
      </c>
      <c r="U32" s="7" t="s">
        <v>118</v>
      </c>
      <c r="V32" s="7" t="s">
        <v>106</v>
      </c>
      <c r="W32" s="7" t="s">
        <v>124</v>
      </c>
      <c r="X32" s="7" t="s">
        <v>135</v>
      </c>
      <c r="Y32" s="7" t="s">
        <v>150</v>
      </c>
      <c r="Z32" s="7" t="s">
        <v>126</v>
      </c>
      <c r="AA32" s="7" t="s">
        <v>158</v>
      </c>
      <c r="AB32" s="7" t="s">
        <v>159</v>
      </c>
      <c r="AC32" s="7" t="s">
        <v>148</v>
      </c>
      <c r="AD32" s="7" t="s">
        <v>165</v>
      </c>
      <c r="AE32" s="7" t="s">
        <v>176</v>
      </c>
    </row>
    <row r="33" spans="1:31" x14ac:dyDescent="0.35">
      <c r="A33" s="8">
        <v>0.5625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 ht="395.4" customHeight="1" x14ac:dyDescent="0.35">
      <c r="A34" s="8"/>
      <c r="B34" s="7" t="s">
        <v>23</v>
      </c>
      <c r="C34" s="7" t="s">
        <v>21</v>
      </c>
      <c r="D34" s="7"/>
      <c r="E34" s="7" t="s">
        <v>19</v>
      </c>
      <c r="F34" s="7"/>
      <c r="G34" s="7" t="s">
        <v>45</v>
      </c>
      <c r="H34" s="7" t="s">
        <v>32</v>
      </c>
      <c r="I34" s="7" t="s">
        <v>50</v>
      </c>
      <c r="J34" s="7" t="s">
        <v>59</v>
      </c>
      <c r="K34" s="7"/>
      <c r="L34" s="7" t="s">
        <v>52</v>
      </c>
      <c r="M34" s="7"/>
      <c r="N34" s="7" t="s">
        <v>81</v>
      </c>
      <c r="O34" s="7" t="s">
        <v>71</v>
      </c>
      <c r="P34" s="7" t="s">
        <v>86</v>
      </c>
      <c r="Q34" s="7" t="s">
        <v>95</v>
      </c>
      <c r="R34" s="7"/>
      <c r="S34" s="7" t="s">
        <v>88</v>
      </c>
      <c r="T34" s="7"/>
      <c r="U34" s="7" t="s">
        <v>119</v>
      </c>
      <c r="V34" s="7" t="s">
        <v>107</v>
      </c>
      <c r="W34" s="7" t="s">
        <v>125</v>
      </c>
      <c r="X34" s="7" t="s">
        <v>136</v>
      </c>
      <c r="Y34" s="7"/>
      <c r="Z34" s="7" t="s">
        <v>127</v>
      </c>
      <c r="AA34" s="7"/>
      <c r="AB34" s="7" t="s">
        <v>160</v>
      </c>
      <c r="AC34" s="7" t="s">
        <v>149</v>
      </c>
      <c r="AD34" s="7" t="s">
        <v>166</v>
      </c>
      <c r="AE34" s="7" t="s">
        <v>177</v>
      </c>
    </row>
    <row r="35" spans="1:31" x14ac:dyDescent="0.35">
      <c r="A35" s="8">
        <v>0.58333333333333337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 ht="395.4" customHeight="1" x14ac:dyDescent="0.35">
      <c r="A36" s="8"/>
      <c r="B36" s="7" t="s">
        <v>9</v>
      </c>
      <c r="C36" s="7" t="s">
        <v>26</v>
      </c>
      <c r="D36" s="7" t="s">
        <v>15</v>
      </c>
      <c r="E36" s="7" t="s">
        <v>20</v>
      </c>
      <c r="F36" s="7" t="s">
        <v>13</v>
      </c>
      <c r="G36" s="7" t="s">
        <v>36</v>
      </c>
      <c r="H36" s="7" t="s">
        <v>51</v>
      </c>
      <c r="I36" s="7" t="s">
        <v>53</v>
      </c>
      <c r="J36" s="7" t="s">
        <v>38</v>
      </c>
      <c r="K36" s="7" t="s">
        <v>43</v>
      </c>
      <c r="L36" s="7" t="s">
        <v>58</v>
      </c>
      <c r="M36" s="7" t="s">
        <v>63</v>
      </c>
      <c r="N36" s="7" t="s">
        <v>72</v>
      </c>
      <c r="O36" s="7" t="s">
        <v>87</v>
      </c>
      <c r="P36" s="7" t="s">
        <v>89</v>
      </c>
      <c r="Q36" s="7" t="s">
        <v>74</v>
      </c>
      <c r="R36" s="7" t="s">
        <v>79</v>
      </c>
      <c r="S36" s="7" t="s">
        <v>94</v>
      </c>
      <c r="T36" s="7" t="s">
        <v>99</v>
      </c>
      <c r="U36" s="7" t="s">
        <v>108</v>
      </c>
      <c r="V36" s="7" t="s">
        <v>126</v>
      </c>
      <c r="W36" s="7" t="s">
        <v>128</v>
      </c>
      <c r="X36" s="7" t="s">
        <v>111</v>
      </c>
      <c r="Y36" s="7" t="s">
        <v>117</v>
      </c>
      <c r="Z36" s="7" t="s">
        <v>135</v>
      </c>
      <c r="AA36" s="7" t="s">
        <v>141</v>
      </c>
      <c r="AB36" s="7" t="s">
        <v>150</v>
      </c>
      <c r="AC36" s="7" t="s">
        <v>167</v>
      </c>
      <c r="AD36" s="7" t="s">
        <v>169</v>
      </c>
      <c r="AE36" s="7" t="s">
        <v>152</v>
      </c>
    </row>
    <row r="37" spans="1:31" x14ac:dyDescent="0.35">
      <c r="A37" s="8">
        <v>0.60416666666666663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 ht="395.4" customHeight="1" x14ac:dyDescent="0.35">
      <c r="A38" s="8"/>
      <c r="B38" s="7" t="s">
        <v>10</v>
      </c>
      <c r="C38" s="7" t="s">
        <v>27</v>
      </c>
      <c r="D38" s="7"/>
      <c r="E38" s="7" t="s">
        <v>21</v>
      </c>
      <c r="F38" s="7" t="s">
        <v>14</v>
      </c>
      <c r="G38" s="7"/>
      <c r="H38" s="7" t="s">
        <v>52</v>
      </c>
      <c r="I38" s="7" t="s">
        <v>54</v>
      </c>
      <c r="J38" s="7" t="s">
        <v>39</v>
      </c>
      <c r="K38" s="7"/>
      <c r="L38" s="7" t="s">
        <v>59</v>
      </c>
      <c r="M38" s="7" t="s">
        <v>64</v>
      </c>
      <c r="N38" s="7"/>
      <c r="O38" s="7" t="s">
        <v>88</v>
      </c>
      <c r="P38" s="7" t="s">
        <v>90</v>
      </c>
      <c r="Q38" s="7" t="s">
        <v>75</v>
      </c>
      <c r="R38" s="7"/>
      <c r="S38" s="7" t="s">
        <v>95</v>
      </c>
      <c r="T38" s="7" t="s">
        <v>100</v>
      </c>
      <c r="U38" s="7"/>
      <c r="V38" s="7" t="s">
        <v>127</v>
      </c>
      <c r="W38" s="7" t="s">
        <v>129</v>
      </c>
      <c r="X38" s="7" t="s">
        <v>112</v>
      </c>
      <c r="Y38" s="7"/>
      <c r="Z38" s="7" t="s">
        <v>136</v>
      </c>
      <c r="AA38" s="7" t="s">
        <v>142</v>
      </c>
      <c r="AB38" s="7"/>
      <c r="AC38" s="7" t="s">
        <v>168</v>
      </c>
      <c r="AD38" s="7" t="s">
        <v>170</v>
      </c>
      <c r="AE38" s="7" t="s">
        <v>153</v>
      </c>
    </row>
    <row r="39" spans="1:31" x14ac:dyDescent="0.35">
      <c r="A39" s="8">
        <v>0.625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 ht="316.75" customHeight="1" x14ac:dyDescent="0.35">
      <c r="A40" s="8"/>
      <c r="B40" s="7" t="s">
        <v>15</v>
      </c>
      <c r="C40" s="7" t="s">
        <v>33</v>
      </c>
      <c r="D40" s="6" t="s">
        <v>20</v>
      </c>
      <c r="E40" s="6" t="s">
        <v>38</v>
      </c>
      <c r="F40" s="6" t="s">
        <v>44</v>
      </c>
      <c r="G40" s="6" t="s">
        <v>51</v>
      </c>
      <c r="H40" s="6" t="s">
        <v>53</v>
      </c>
      <c r="I40" s="7" t="s">
        <v>43</v>
      </c>
      <c r="J40" s="7" t="s">
        <v>36</v>
      </c>
      <c r="K40" s="6" t="s">
        <v>58</v>
      </c>
      <c r="L40" s="6" t="s">
        <v>74</v>
      </c>
      <c r="M40" s="6" t="s">
        <v>80</v>
      </c>
      <c r="N40" s="6" t="s">
        <v>87</v>
      </c>
      <c r="O40" s="6" t="s">
        <v>89</v>
      </c>
      <c r="P40" s="7" t="s">
        <v>79</v>
      </c>
      <c r="Q40" s="7" t="s">
        <v>72</v>
      </c>
      <c r="R40" s="6" t="s">
        <v>94</v>
      </c>
      <c r="S40" s="6" t="s">
        <v>111</v>
      </c>
      <c r="T40" s="6" t="s">
        <v>118</v>
      </c>
      <c r="U40" s="6" t="s">
        <v>126</v>
      </c>
      <c r="V40" s="6" t="s">
        <v>128</v>
      </c>
      <c r="W40" s="7" t="s">
        <v>117</v>
      </c>
      <c r="X40" s="7" t="s">
        <v>108</v>
      </c>
      <c r="Y40" s="6" t="s">
        <v>135</v>
      </c>
      <c r="Z40" s="6" t="s">
        <v>152</v>
      </c>
      <c r="AA40" s="6" t="s">
        <v>159</v>
      </c>
      <c r="AB40" s="6" t="s">
        <v>167</v>
      </c>
      <c r="AC40" s="6" t="s">
        <v>169</v>
      </c>
      <c r="AD40" s="7" t="s">
        <v>158</v>
      </c>
      <c r="AE40" s="7" t="s">
        <v>150</v>
      </c>
    </row>
    <row r="41" spans="1:31" ht="78" x14ac:dyDescent="0.35">
      <c r="A41" s="4">
        <v>0.64583333333333337</v>
      </c>
      <c r="B41" s="7"/>
      <c r="C41" s="7"/>
      <c r="D41" s="6" t="s">
        <v>21</v>
      </c>
      <c r="E41" s="6" t="s">
        <v>39</v>
      </c>
      <c r="F41" s="6" t="s">
        <v>45</v>
      </c>
      <c r="G41" s="6" t="s">
        <v>52</v>
      </c>
      <c r="H41" s="6" t="s">
        <v>54</v>
      </c>
      <c r="I41" s="7"/>
      <c r="J41" s="7"/>
      <c r="K41" s="6" t="s">
        <v>59</v>
      </c>
      <c r="L41" s="6" t="s">
        <v>75</v>
      </c>
      <c r="M41" s="6" t="s">
        <v>81</v>
      </c>
      <c r="N41" s="6" t="s">
        <v>88</v>
      </c>
      <c r="O41" s="6" t="s">
        <v>90</v>
      </c>
      <c r="P41" s="7"/>
      <c r="Q41" s="7"/>
      <c r="R41" s="6" t="s">
        <v>95</v>
      </c>
      <c r="S41" s="6" t="s">
        <v>112</v>
      </c>
      <c r="T41" s="6" t="s">
        <v>119</v>
      </c>
      <c r="U41" s="6" t="s">
        <v>127</v>
      </c>
      <c r="V41" s="6" t="s">
        <v>129</v>
      </c>
      <c r="W41" s="7"/>
      <c r="X41" s="7"/>
      <c r="Y41" s="6" t="s">
        <v>136</v>
      </c>
      <c r="Z41" s="6" t="s">
        <v>153</v>
      </c>
      <c r="AA41" s="6" t="s">
        <v>160</v>
      </c>
      <c r="AB41" s="6" t="s">
        <v>168</v>
      </c>
      <c r="AC41" s="6" t="s">
        <v>170</v>
      </c>
      <c r="AD41" s="7"/>
      <c r="AE41" s="7"/>
    </row>
    <row r="42" spans="1:31" ht="52" x14ac:dyDescent="0.35">
      <c r="A42" s="4">
        <v>0.66666666666666663</v>
      </c>
      <c r="B42" s="6" t="s">
        <v>24</v>
      </c>
      <c r="C42" s="6" t="s">
        <v>28</v>
      </c>
      <c r="D42" s="6" t="s">
        <v>34</v>
      </c>
      <c r="E42" s="6" t="s">
        <v>40</v>
      </c>
      <c r="F42" s="6" t="s">
        <v>46</v>
      </c>
      <c r="G42" s="6" t="s">
        <v>55</v>
      </c>
      <c r="H42" s="6" t="s">
        <v>60</v>
      </c>
      <c r="I42" s="6" t="s">
        <v>67</v>
      </c>
      <c r="J42" s="6" t="s">
        <v>65</v>
      </c>
      <c r="K42" s="6" t="s">
        <v>44</v>
      </c>
      <c r="L42" s="6" t="s">
        <v>76</v>
      </c>
      <c r="M42" s="6" t="s">
        <v>82</v>
      </c>
      <c r="N42" s="6" t="s">
        <v>91</v>
      </c>
      <c r="O42" s="6" t="s">
        <v>96</v>
      </c>
      <c r="P42" s="6" t="s">
        <v>103</v>
      </c>
      <c r="Q42" s="6" t="s">
        <v>101</v>
      </c>
      <c r="R42" s="6" t="s">
        <v>80</v>
      </c>
      <c r="S42" s="6" t="s">
        <v>113</v>
      </c>
      <c r="T42" s="6" t="s">
        <v>120</v>
      </c>
      <c r="U42" s="6" t="s">
        <v>131</v>
      </c>
      <c r="V42" s="6" t="s">
        <v>137</v>
      </c>
      <c r="W42" s="6" t="s">
        <v>145</v>
      </c>
      <c r="X42" s="6" t="s">
        <v>143</v>
      </c>
      <c r="Y42" s="6" t="s">
        <v>118</v>
      </c>
      <c r="Z42" s="6" t="s">
        <v>154</v>
      </c>
      <c r="AA42" s="6" t="s">
        <v>161</v>
      </c>
      <c r="AB42" s="6" t="s">
        <v>172</v>
      </c>
      <c r="AC42" s="6" t="s">
        <v>178</v>
      </c>
      <c r="AD42" s="6" t="s">
        <v>186</v>
      </c>
      <c r="AE42" s="6" t="s">
        <v>184</v>
      </c>
    </row>
    <row r="43" spans="1:31" ht="52" x14ac:dyDescent="0.35">
      <c r="A43" s="4">
        <v>0.6875</v>
      </c>
      <c r="B43" s="6" t="s">
        <v>25</v>
      </c>
      <c r="C43" s="6" t="s">
        <v>29</v>
      </c>
      <c r="D43" s="6" t="s">
        <v>35</v>
      </c>
      <c r="E43" s="6" t="s">
        <v>41</v>
      </c>
      <c r="F43" s="6" t="s">
        <v>47</v>
      </c>
      <c r="G43" s="6" t="s">
        <v>56</v>
      </c>
      <c r="H43" s="6" t="s">
        <v>61</v>
      </c>
      <c r="I43" s="6" t="s">
        <v>68</v>
      </c>
      <c r="J43" s="6" t="s">
        <v>66</v>
      </c>
      <c r="K43" s="6" t="s">
        <v>45</v>
      </c>
      <c r="L43" s="6" t="s">
        <v>77</v>
      </c>
      <c r="M43" s="6" t="s">
        <v>83</v>
      </c>
      <c r="N43" s="6" t="s">
        <v>92</v>
      </c>
      <c r="O43" s="6" t="s">
        <v>97</v>
      </c>
      <c r="P43" s="6" t="s">
        <v>104</v>
      </c>
      <c r="Q43" s="6" t="s">
        <v>102</v>
      </c>
      <c r="R43" s="6" t="s">
        <v>81</v>
      </c>
      <c r="S43" s="6" t="s">
        <v>114</v>
      </c>
      <c r="T43" s="6" t="s">
        <v>121</v>
      </c>
      <c r="U43" s="6" t="s">
        <v>132</v>
      </c>
      <c r="V43" s="6" t="s">
        <v>138</v>
      </c>
      <c r="W43" s="6" t="s">
        <v>146</v>
      </c>
      <c r="X43" s="6" t="s">
        <v>144</v>
      </c>
      <c r="Y43" s="6" t="s">
        <v>119</v>
      </c>
      <c r="Z43" s="6" t="s">
        <v>155</v>
      </c>
      <c r="AA43" s="6" t="s">
        <v>162</v>
      </c>
      <c r="AB43" s="6" t="s">
        <v>173</v>
      </c>
      <c r="AC43" s="6" t="s">
        <v>179</v>
      </c>
      <c r="AD43" s="6" t="s">
        <v>187</v>
      </c>
      <c r="AE43" s="6" t="s">
        <v>185</v>
      </c>
    </row>
    <row r="44" spans="1:31" ht="78" x14ac:dyDescent="0.35">
      <c r="A44" s="4">
        <v>0.70833333333333337</v>
      </c>
      <c r="B44" s="6" t="s">
        <v>13</v>
      </c>
      <c r="C44" s="6" t="s">
        <v>31</v>
      </c>
      <c r="D44" s="6" t="s">
        <v>18</v>
      </c>
      <c r="E44" s="7" t="s">
        <v>30</v>
      </c>
      <c r="F44" s="6" t="s">
        <v>28</v>
      </c>
      <c r="G44" s="6" t="s">
        <v>38</v>
      </c>
      <c r="H44" s="6" t="s">
        <v>58</v>
      </c>
      <c r="I44" s="6" t="s">
        <v>63</v>
      </c>
      <c r="J44" s="6" t="s">
        <v>70</v>
      </c>
      <c r="K44" s="6" t="s">
        <v>51</v>
      </c>
      <c r="L44" s="7" t="s">
        <v>69</v>
      </c>
      <c r="M44" s="6" t="s">
        <v>65</v>
      </c>
      <c r="N44" s="6" t="s">
        <v>74</v>
      </c>
      <c r="O44" s="6" t="s">
        <v>94</v>
      </c>
      <c r="P44" s="6" t="s">
        <v>99</v>
      </c>
      <c r="Q44" s="6" t="s">
        <v>106</v>
      </c>
      <c r="R44" s="6" t="s">
        <v>87</v>
      </c>
      <c r="S44" s="7" t="s">
        <v>105</v>
      </c>
      <c r="T44" s="6" t="s">
        <v>101</v>
      </c>
      <c r="U44" s="6" t="s">
        <v>111</v>
      </c>
      <c r="V44" s="6" t="s">
        <v>135</v>
      </c>
      <c r="W44" s="6" t="s">
        <v>141</v>
      </c>
      <c r="X44" s="6" t="s">
        <v>148</v>
      </c>
      <c r="Y44" s="6" t="s">
        <v>126</v>
      </c>
      <c r="Z44" s="7" t="s">
        <v>147</v>
      </c>
      <c r="AA44" s="6" t="s">
        <v>143</v>
      </c>
      <c r="AB44" s="6" t="s">
        <v>152</v>
      </c>
      <c r="AC44" s="6" t="s">
        <v>176</v>
      </c>
      <c r="AD44" s="6" t="s">
        <v>182</v>
      </c>
      <c r="AE44" s="6" t="s">
        <v>189</v>
      </c>
    </row>
    <row r="45" spans="1:31" ht="65" x14ac:dyDescent="0.35">
      <c r="A45" s="4">
        <v>0.72916666666666663</v>
      </c>
      <c r="B45" s="6" t="s">
        <v>14</v>
      </c>
      <c r="C45" s="6" t="s">
        <v>32</v>
      </c>
      <c r="D45" s="6" t="s">
        <v>19</v>
      </c>
      <c r="E45" s="7"/>
      <c r="F45" s="6" t="s">
        <v>29</v>
      </c>
      <c r="G45" s="6" t="s">
        <v>39</v>
      </c>
      <c r="H45" s="6" t="s">
        <v>59</v>
      </c>
      <c r="I45" s="6" t="s">
        <v>64</v>
      </c>
      <c r="J45" s="6" t="s">
        <v>71</v>
      </c>
      <c r="K45" s="6" t="s">
        <v>52</v>
      </c>
      <c r="L45" s="7"/>
      <c r="M45" s="6" t="s">
        <v>66</v>
      </c>
      <c r="N45" s="6" t="s">
        <v>75</v>
      </c>
      <c r="O45" s="6" t="s">
        <v>95</v>
      </c>
      <c r="P45" s="6" t="s">
        <v>100</v>
      </c>
      <c r="Q45" s="6" t="s">
        <v>107</v>
      </c>
      <c r="R45" s="6" t="s">
        <v>88</v>
      </c>
      <c r="S45" s="7"/>
      <c r="T45" s="6" t="s">
        <v>102</v>
      </c>
      <c r="U45" s="6" t="s">
        <v>112</v>
      </c>
      <c r="V45" s="6" t="s">
        <v>136</v>
      </c>
      <c r="W45" s="6" t="s">
        <v>142</v>
      </c>
      <c r="X45" s="6" t="s">
        <v>149</v>
      </c>
      <c r="Y45" s="6" t="s">
        <v>127</v>
      </c>
      <c r="Z45" s="7"/>
      <c r="AA45" s="6" t="s">
        <v>144</v>
      </c>
      <c r="AB45" s="6" t="s">
        <v>153</v>
      </c>
      <c r="AC45" s="6" t="s">
        <v>177</v>
      </c>
      <c r="AD45" s="6" t="s">
        <v>183</v>
      </c>
      <c r="AE45" s="6" t="s">
        <v>190</v>
      </c>
    </row>
    <row r="46" spans="1:31" ht="78" x14ac:dyDescent="0.35">
      <c r="A46" s="4">
        <v>0.75</v>
      </c>
      <c r="B46" s="6" t="s">
        <v>26</v>
      </c>
      <c r="C46" s="6" t="s">
        <v>34</v>
      </c>
      <c r="D46" s="6" t="s">
        <v>13</v>
      </c>
      <c r="E46" s="6" t="s">
        <v>22</v>
      </c>
      <c r="F46" s="6" t="s">
        <v>31</v>
      </c>
      <c r="G46" s="7" t="s">
        <v>43</v>
      </c>
      <c r="H46" s="7" t="s">
        <v>36</v>
      </c>
      <c r="I46" s="6" t="s">
        <v>38</v>
      </c>
      <c r="J46" s="6" t="s">
        <v>44</v>
      </c>
      <c r="K46" s="6" t="s">
        <v>63</v>
      </c>
      <c r="L46" s="6" t="s">
        <v>49</v>
      </c>
      <c r="M46" s="6" t="s">
        <v>70</v>
      </c>
      <c r="N46" s="7" t="s">
        <v>79</v>
      </c>
      <c r="O46" s="7" t="s">
        <v>72</v>
      </c>
      <c r="P46" s="6" t="s">
        <v>74</v>
      </c>
      <c r="Q46" s="6" t="s">
        <v>80</v>
      </c>
      <c r="R46" s="6" t="s">
        <v>99</v>
      </c>
      <c r="S46" s="6" t="s">
        <v>85</v>
      </c>
      <c r="T46" s="6" t="s">
        <v>106</v>
      </c>
      <c r="U46" s="7" t="s">
        <v>117</v>
      </c>
      <c r="V46" s="7" t="s">
        <v>108</v>
      </c>
      <c r="W46" s="6" t="s">
        <v>111</v>
      </c>
      <c r="X46" s="6" t="s">
        <v>118</v>
      </c>
      <c r="Y46" s="6" t="s">
        <v>141</v>
      </c>
      <c r="Z46" s="6" t="s">
        <v>124</v>
      </c>
      <c r="AA46" s="6" t="s">
        <v>148</v>
      </c>
      <c r="AB46" s="7" t="s">
        <v>158</v>
      </c>
      <c r="AC46" s="7" t="s">
        <v>150</v>
      </c>
      <c r="AD46" s="6" t="s">
        <v>152</v>
      </c>
      <c r="AE46" s="6" t="s">
        <v>159</v>
      </c>
    </row>
    <row r="47" spans="1:31" ht="65" x14ac:dyDescent="0.35">
      <c r="A47" s="4">
        <v>0.77083333333333337</v>
      </c>
      <c r="B47" s="6" t="s">
        <v>27</v>
      </c>
      <c r="C47" s="6" t="s">
        <v>35</v>
      </c>
      <c r="D47" s="6" t="s">
        <v>14</v>
      </c>
      <c r="E47" s="6" t="s">
        <v>23</v>
      </c>
      <c r="F47" s="6" t="s">
        <v>32</v>
      </c>
      <c r="G47" s="7"/>
      <c r="H47" s="7"/>
      <c r="I47" s="6" t="s">
        <v>39</v>
      </c>
      <c r="J47" s="6" t="s">
        <v>45</v>
      </c>
      <c r="K47" s="6" t="s">
        <v>64</v>
      </c>
      <c r="L47" s="6" t="s">
        <v>50</v>
      </c>
      <c r="M47" s="6" t="s">
        <v>71</v>
      </c>
      <c r="N47" s="7"/>
      <c r="O47" s="7"/>
      <c r="P47" s="6" t="s">
        <v>75</v>
      </c>
      <c r="Q47" s="6" t="s">
        <v>81</v>
      </c>
      <c r="R47" s="6" t="s">
        <v>100</v>
      </c>
      <c r="S47" s="6" t="s">
        <v>86</v>
      </c>
      <c r="T47" s="6" t="s">
        <v>107</v>
      </c>
      <c r="U47" s="7"/>
      <c r="V47" s="7"/>
      <c r="W47" s="6" t="s">
        <v>112</v>
      </c>
      <c r="X47" s="6" t="s">
        <v>119</v>
      </c>
      <c r="Y47" s="6" t="s">
        <v>142</v>
      </c>
      <c r="Z47" s="6" t="s">
        <v>125</v>
      </c>
      <c r="AA47" s="6" t="s">
        <v>149</v>
      </c>
      <c r="AB47" s="7"/>
      <c r="AC47" s="7"/>
      <c r="AD47" s="6" t="s">
        <v>153</v>
      </c>
      <c r="AE47" s="6" t="s">
        <v>160</v>
      </c>
    </row>
    <row r="48" spans="1:31" ht="78" x14ac:dyDescent="0.35">
      <c r="A48" s="4">
        <v>0.79166666666666663</v>
      </c>
      <c r="B48" s="6" t="s">
        <v>20</v>
      </c>
      <c r="C48" s="6" t="s">
        <v>18</v>
      </c>
      <c r="D48" s="7" t="s">
        <v>37</v>
      </c>
      <c r="E48" s="7" t="s">
        <v>42</v>
      </c>
      <c r="F48" s="7" t="s">
        <v>48</v>
      </c>
      <c r="G48" s="7" t="s">
        <v>57</v>
      </c>
      <c r="H48" s="7" t="s">
        <v>62</v>
      </c>
      <c r="I48" s="6" t="s">
        <v>58</v>
      </c>
      <c r="J48" s="6" t="s">
        <v>51</v>
      </c>
      <c r="K48" s="7" t="s">
        <v>73</v>
      </c>
      <c r="L48" s="7" t="s">
        <v>78</v>
      </c>
      <c r="M48" s="7" t="s">
        <v>84</v>
      </c>
      <c r="N48" s="7" t="s">
        <v>93</v>
      </c>
      <c r="O48" s="7" t="s">
        <v>98</v>
      </c>
      <c r="P48" s="6" t="s">
        <v>94</v>
      </c>
      <c r="Q48" s="6" t="s">
        <v>87</v>
      </c>
      <c r="R48" s="6" t="s">
        <v>109</v>
      </c>
      <c r="S48" s="6" t="s">
        <v>115</v>
      </c>
      <c r="T48" s="6" t="s">
        <v>122</v>
      </c>
      <c r="U48" s="6" t="s">
        <v>133</v>
      </c>
      <c r="V48" s="6" t="s">
        <v>139</v>
      </c>
      <c r="W48" s="6" t="s">
        <v>135</v>
      </c>
      <c r="X48" s="6" t="s">
        <v>126</v>
      </c>
      <c r="Y48" s="6" t="s">
        <v>151</v>
      </c>
      <c r="Z48" s="6" t="s">
        <v>156</v>
      </c>
      <c r="AA48" s="6" t="s">
        <v>163</v>
      </c>
      <c r="AB48" s="6" t="s">
        <v>174</v>
      </c>
      <c r="AC48" s="6" t="s">
        <v>180</v>
      </c>
      <c r="AD48" s="6" t="s">
        <v>176</v>
      </c>
      <c r="AE48" s="6" t="s">
        <v>167</v>
      </c>
    </row>
    <row r="49" spans="1:31" ht="65" x14ac:dyDescent="0.35">
      <c r="A49" s="4">
        <v>0.8125</v>
      </c>
      <c r="B49" s="6" t="s">
        <v>21</v>
      </c>
      <c r="C49" s="6" t="s">
        <v>19</v>
      </c>
      <c r="D49" s="7"/>
      <c r="E49" s="7"/>
      <c r="F49" s="7"/>
      <c r="G49" s="7"/>
      <c r="H49" s="7"/>
      <c r="I49" s="6" t="s">
        <v>59</v>
      </c>
      <c r="J49" s="6" t="s">
        <v>52</v>
      </c>
      <c r="K49" s="7"/>
      <c r="L49" s="7"/>
      <c r="M49" s="7"/>
      <c r="N49" s="7"/>
      <c r="O49" s="7"/>
      <c r="P49" s="6" t="s">
        <v>95</v>
      </c>
      <c r="Q49" s="6" t="s">
        <v>88</v>
      </c>
      <c r="R49" s="6" t="s">
        <v>110</v>
      </c>
      <c r="S49" s="6" t="s">
        <v>116</v>
      </c>
      <c r="T49" s="6" t="s">
        <v>123</v>
      </c>
      <c r="U49" s="6" t="s">
        <v>134</v>
      </c>
      <c r="V49" s="6" t="s">
        <v>140</v>
      </c>
      <c r="W49" s="6" t="s">
        <v>136</v>
      </c>
      <c r="X49" s="6" t="s">
        <v>127</v>
      </c>
      <c r="Y49" s="6" t="s">
        <v>109</v>
      </c>
      <c r="Z49" s="6" t="s">
        <v>157</v>
      </c>
      <c r="AA49" s="6" t="s">
        <v>164</v>
      </c>
      <c r="AB49" s="6" t="s">
        <v>175</v>
      </c>
      <c r="AC49" s="6" t="s">
        <v>181</v>
      </c>
      <c r="AD49" s="6" t="s">
        <v>177</v>
      </c>
      <c r="AE49" s="6" t="s">
        <v>168</v>
      </c>
    </row>
    <row r="50" spans="1:31" ht="78" x14ac:dyDescent="0.35">
      <c r="A50" s="4">
        <v>0.83333333333333337</v>
      </c>
      <c r="B50" s="6" t="s">
        <v>28</v>
      </c>
      <c r="C50" s="6" t="s">
        <v>9</v>
      </c>
      <c r="D50" s="6" t="s">
        <v>38</v>
      </c>
      <c r="E50" s="6" t="s">
        <v>31</v>
      </c>
      <c r="F50" s="6" t="s">
        <v>49</v>
      </c>
      <c r="G50" s="6" t="s">
        <v>44</v>
      </c>
      <c r="H50" s="6" t="s">
        <v>63</v>
      </c>
      <c r="I50" s="6" t="s">
        <v>65</v>
      </c>
      <c r="J50" s="6" t="s">
        <v>53</v>
      </c>
      <c r="K50" s="6" t="s">
        <v>74</v>
      </c>
      <c r="L50" s="6" t="s">
        <v>70</v>
      </c>
      <c r="M50" s="6" t="s">
        <v>85</v>
      </c>
      <c r="N50" s="6" t="s">
        <v>80</v>
      </c>
      <c r="O50" s="6" t="s">
        <v>99</v>
      </c>
      <c r="P50" s="6" t="s">
        <v>101</v>
      </c>
      <c r="Q50" s="6" t="s">
        <v>89</v>
      </c>
      <c r="R50" s="6" t="s">
        <v>111</v>
      </c>
      <c r="S50" s="6" t="s">
        <v>106</v>
      </c>
      <c r="T50" s="6" t="s">
        <v>124</v>
      </c>
      <c r="U50" s="6" t="s">
        <v>118</v>
      </c>
      <c r="V50" s="6" t="s">
        <v>141</v>
      </c>
      <c r="W50" s="6" t="s">
        <v>143</v>
      </c>
      <c r="X50" s="6" t="s">
        <v>128</v>
      </c>
      <c r="Y50" s="6" t="s">
        <v>152</v>
      </c>
      <c r="Z50" s="6" t="s">
        <v>148</v>
      </c>
      <c r="AA50" s="6" t="s">
        <v>165</v>
      </c>
      <c r="AB50" s="6" t="s">
        <v>159</v>
      </c>
      <c r="AC50" s="6" t="s">
        <v>182</v>
      </c>
      <c r="AD50" s="6" t="s">
        <v>184</v>
      </c>
      <c r="AE50" s="6" t="s">
        <v>169</v>
      </c>
    </row>
    <row r="51" spans="1:31" ht="78" x14ac:dyDescent="0.35">
      <c r="A51" s="4">
        <v>0.85416666666666663</v>
      </c>
      <c r="B51" s="6" t="s">
        <v>29</v>
      </c>
      <c r="C51" s="6" t="s">
        <v>10</v>
      </c>
      <c r="D51" s="6" t="s">
        <v>39</v>
      </c>
      <c r="E51" s="6" t="s">
        <v>32</v>
      </c>
      <c r="F51" s="6" t="s">
        <v>50</v>
      </c>
      <c r="G51" s="6" t="s">
        <v>45</v>
      </c>
      <c r="H51" s="6" t="s">
        <v>64</v>
      </c>
      <c r="I51" s="6" t="s">
        <v>66</v>
      </c>
      <c r="J51" s="6" t="s">
        <v>54</v>
      </c>
      <c r="K51" s="6" t="s">
        <v>75</v>
      </c>
      <c r="L51" s="6" t="s">
        <v>71</v>
      </c>
      <c r="M51" s="6" t="s">
        <v>86</v>
      </c>
      <c r="N51" s="6" t="s">
        <v>81</v>
      </c>
      <c r="O51" s="6" t="s">
        <v>100</v>
      </c>
      <c r="P51" s="6" t="s">
        <v>102</v>
      </c>
      <c r="Q51" s="6" t="s">
        <v>90</v>
      </c>
      <c r="R51" s="6" t="s">
        <v>112</v>
      </c>
      <c r="S51" s="6" t="s">
        <v>107</v>
      </c>
      <c r="T51" s="6" t="s">
        <v>125</v>
      </c>
      <c r="U51" s="6" t="s">
        <v>119</v>
      </c>
      <c r="V51" s="6" t="s">
        <v>142</v>
      </c>
      <c r="W51" s="6" t="s">
        <v>144</v>
      </c>
      <c r="X51" s="6" t="s">
        <v>129</v>
      </c>
      <c r="Y51" s="6" t="s">
        <v>153</v>
      </c>
      <c r="Z51" s="6" t="s">
        <v>149</v>
      </c>
      <c r="AA51" s="6" t="s">
        <v>166</v>
      </c>
      <c r="AB51" s="6" t="s">
        <v>160</v>
      </c>
      <c r="AC51" s="6" t="s">
        <v>183</v>
      </c>
      <c r="AD51" s="6" t="s">
        <v>185</v>
      </c>
      <c r="AE51" s="6" t="s">
        <v>170</v>
      </c>
    </row>
    <row r="52" spans="1:31" ht="275.39999999999998" customHeight="1" x14ac:dyDescent="0.35">
      <c r="A52" s="4">
        <v>0.875</v>
      </c>
      <c r="B52" s="7" t="s">
        <v>30</v>
      </c>
      <c r="C52" s="7" t="s">
        <v>36</v>
      </c>
      <c r="D52" s="6" t="s">
        <v>28</v>
      </c>
      <c r="E52" s="7" t="s">
        <v>43</v>
      </c>
      <c r="F52" s="6" t="s">
        <v>51</v>
      </c>
      <c r="G52" s="6" t="s">
        <v>58</v>
      </c>
      <c r="H52" s="6" t="s">
        <v>65</v>
      </c>
      <c r="I52" s="7" t="s">
        <v>69</v>
      </c>
      <c r="J52" s="7" t="s">
        <v>72</v>
      </c>
      <c r="K52" s="6" t="s">
        <v>65</v>
      </c>
      <c r="L52" s="7" t="s">
        <v>79</v>
      </c>
      <c r="M52" s="6" t="s">
        <v>87</v>
      </c>
      <c r="N52" s="6" t="s">
        <v>94</v>
      </c>
      <c r="O52" s="6" t="s">
        <v>101</v>
      </c>
      <c r="P52" s="7" t="s">
        <v>105</v>
      </c>
      <c r="Q52" s="7" t="s">
        <v>108</v>
      </c>
      <c r="R52" s="6" t="s">
        <v>101</v>
      </c>
      <c r="S52" s="7" t="s">
        <v>117</v>
      </c>
      <c r="T52" s="6" t="s">
        <v>126</v>
      </c>
      <c r="U52" s="6" t="s">
        <v>135</v>
      </c>
      <c r="V52" s="6" t="s">
        <v>143</v>
      </c>
      <c r="W52" s="7" t="s">
        <v>147</v>
      </c>
      <c r="X52" s="7" t="s">
        <v>150</v>
      </c>
      <c r="Y52" s="6" t="s">
        <v>143</v>
      </c>
      <c r="Z52" s="7" t="s">
        <v>158</v>
      </c>
      <c r="AA52" s="6" t="s">
        <v>167</v>
      </c>
      <c r="AB52" s="6" t="s">
        <v>176</v>
      </c>
      <c r="AC52" s="6" t="s">
        <v>184</v>
      </c>
      <c r="AD52" s="7" t="s">
        <v>188</v>
      </c>
      <c r="AE52" s="7" t="s">
        <v>191</v>
      </c>
    </row>
    <row r="53" spans="1:31" ht="65" x14ac:dyDescent="0.35">
      <c r="A53" s="4">
        <v>0.89583333333333337</v>
      </c>
      <c r="B53" s="7"/>
      <c r="C53" s="7"/>
      <c r="D53" s="6" t="s">
        <v>29</v>
      </c>
      <c r="E53" s="7"/>
      <c r="F53" s="6" t="s">
        <v>52</v>
      </c>
      <c r="G53" s="6" t="s">
        <v>59</v>
      </c>
      <c r="H53" s="6" t="s">
        <v>66</v>
      </c>
      <c r="I53" s="7"/>
      <c r="J53" s="7"/>
      <c r="K53" s="6" t="s">
        <v>66</v>
      </c>
      <c r="L53" s="7"/>
      <c r="M53" s="6" t="s">
        <v>88</v>
      </c>
      <c r="N53" s="6" t="s">
        <v>95</v>
      </c>
      <c r="O53" s="6" t="s">
        <v>102</v>
      </c>
      <c r="P53" s="7"/>
      <c r="Q53" s="7"/>
      <c r="R53" s="6" t="s">
        <v>102</v>
      </c>
      <c r="S53" s="7"/>
      <c r="T53" s="6" t="s">
        <v>127</v>
      </c>
      <c r="U53" s="6" t="s">
        <v>136</v>
      </c>
      <c r="V53" s="6" t="s">
        <v>144</v>
      </c>
      <c r="W53" s="7"/>
      <c r="X53" s="7"/>
      <c r="Y53" s="6" t="s">
        <v>144</v>
      </c>
      <c r="Z53" s="7"/>
      <c r="AA53" s="6" t="s">
        <v>168</v>
      </c>
      <c r="AB53" s="6" t="s">
        <v>177</v>
      </c>
      <c r="AC53" s="6" t="s">
        <v>185</v>
      </c>
      <c r="AD53" s="7"/>
      <c r="AE53" s="7"/>
    </row>
    <row r="54" spans="1:31" ht="78" x14ac:dyDescent="0.35">
      <c r="A54" s="4">
        <v>0.91666666666666663</v>
      </c>
      <c r="B54" s="6" t="s">
        <v>31</v>
      </c>
      <c r="C54" s="6" t="s">
        <v>13</v>
      </c>
      <c r="D54" s="6" t="s">
        <v>20</v>
      </c>
      <c r="E54" s="6" t="s">
        <v>44</v>
      </c>
      <c r="F54" s="6" t="s">
        <v>53</v>
      </c>
      <c r="G54" s="7" t="s">
        <v>30</v>
      </c>
      <c r="H54" s="6" t="s">
        <v>38</v>
      </c>
      <c r="I54" s="6" t="s">
        <v>70</v>
      </c>
      <c r="J54" s="6" t="s">
        <v>63</v>
      </c>
      <c r="K54" s="6" t="s">
        <v>58</v>
      </c>
      <c r="L54" s="6" t="s">
        <v>80</v>
      </c>
      <c r="M54" s="6" t="s">
        <v>89</v>
      </c>
      <c r="N54" s="7" t="s">
        <v>69</v>
      </c>
      <c r="O54" s="6" t="s">
        <v>74</v>
      </c>
      <c r="P54" s="6" t="s">
        <v>106</v>
      </c>
      <c r="Q54" s="6" t="s">
        <v>99</v>
      </c>
      <c r="R54" s="6" t="s">
        <v>94</v>
      </c>
      <c r="S54" s="6" t="s">
        <v>118</v>
      </c>
      <c r="T54" s="6" t="s">
        <v>128</v>
      </c>
      <c r="U54" s="7" t="s">
        <v>105</v>
      </c>
      <c r="V54" s="6" t="s">
        <v>111</v>
      </c>
      <c r="W54" s="6" t="s">
        <v>148</v>
      </c>
      <c r="X54" s="6" t="s">
        <v>141</v>
      </c>
      <c r="Y54" s="6" t="s">
        <v>135</v>
      </c>
      <c r="Z54" s="6" t="s">
        <v>159</v>
      </c>
      <c r="AA54" s="6" t="s">
        <v>169</v>
      </c>
      <c r="AB54" s="7" t="s">
        <v>147</v>
      </c>
      <c r="AC54" s="6" t="s">
        <v>152</v>
      </c>
      <c r="AD54" s="6" t="s">
        <v>189</v>
      </c>
      <c r="AE54" s="6" t="s">
        <v>182</v>
      </c>
    </row>
    <row r="55" spans="1:31" ht="78" x14ac:dyDescent="0.35">
      <c r="A55" s="4">
        <v>0.9375</v>
      </c>
      <c r="B55" s="6" t="s">
        <v>32</v>
      </c>
      <c r="C55" s="6" t="s">
        <v>14</v>
      </c>
      <c r="D55" s="6" t="s">
        <v>21</v>
      </c>
      <c r="E55" s="6" t="s">
        <v>45</v>
      </c>
      <c r="F55" s="6" t="s">
        <v>54</v>
      </c>
      <c r="G55" s="7"/>
      <c r="H55" s="6" t="s">
        <v>39</v>
      </c>
      <c r="I55" s="6" t="s">
        <v>71</v>
      </c>
      <c r="J55" s="6" t="s">
        <v>64</v>
      </c>
      <c r="K55" s="6" t="s">
        <v>59</v>
      </c>
      <c r="L55" s="6" t="s">
        <v>81</v>
      </c>
      <c r="M55" s="6" t="s">
        <v>90</v>
      </c>
      <c r="N55" s="7"/>
      <c r="O55" s="6" t="s">
        <v>75</v>
      </c>
      <c r="P55" s="6" t="s">
        <v>107</v>
      </c>
      <c r="Q55" s="6" t="s">
        <v>100</v>
      </c>
      <c r="R55" s="6" t="s">
        <v>95</v>
      </c>
      <c r="S55" s="6" t="s">
        <v>119</v>
      </c>
      <c r="T55" s="6" t="s">
        <v>129</v>
      </c>
      <c r="U55" s="7"/>
      <c r="V55" s="6" t="s">
        <v>112</v>
      </c>
      <c r="W55" s="6" t="s">
        <v>149</v>
      </c>
      <c r="X55" s="6" t="s">
        <v>142</v>
      </c>
      <c r="Y55" s="6" t="s">
        <v>136</v>
      </c>
      <c r="Z55" s="6" t="s">
        <v>160</v>
      </c>
      <c r="AA55" s="6" t="s">
        <v>170</v>
      </c>
      <c r="AB55" s="7"/>
      <c r="AC55" s="6" t="s">
        <v>153</v>
      </c>
      <c r="AD55" s="6" t="s">
        <v>190</v>
      </c>
      <c r="AE55" s="6" t="s">
        <v>183</v>
      </c>
    </row>
    <row r="56" spans="1:31" ht="206.4" customHeight="1" x14ac:dyDescent="0.35">
      <c r="A56" s="4">
        <v>0.95833333333333337</v>
      </c>
      <c r="B56" s="6" t="s">
        <v>18</v>
      </c>
      <c r="C56" s="7" t="s">
        <v>15</v>
      </c>
      <c r="D56" s="7" t="s">
        <v>37</v>
      </c>
      <c r="E56" s="7" t="s">
        <v>42</v>
      </c>
      <c r="F56" s="7" t="s">
        <v>48</v>
      </c>
      <c r="G56" s="7" t="s">
        <v>57</v>
      </c>
      <c r="H56" s="7" t="s">
        <v>62</v>
      </c>
      <c r="I56" s="6" t="s">
        <v>51</v>
      </c>
      <c r="J56" s="7" t="s">
        <v>43</v>
      </c>
      <c r="K56" s="7" t="s">
        <v>73</v>
      </c>
      <c r="L56" s="7" t="s">
        <v>78</v>
      </c>
      <c r="M56" s="7" t="s">
        <v>84</v>
      </c>
      <c r="N56" s="7" t="s">
        <v>93</v>
      </c>
      <c r="O56" s="7" t="s">
        <v>98</v>
      </c>
      <c r="P56" s="6" t="s">
        <v>87</v>
      </c>
      <c r="Q56" s="7" t="s">
        <v>79</v>
      </c>
      <c r="R56" s="6" t="s">
        <v>109</v>
      </c>
      <c r="S56" s="6" t="s">
        <v>115</v>
      </c>
      <c r="T56" s="6" t="s">
        <v>122</v>
      </c>
      <c r="U56" s="6" t="s">
        <v>133</v>
      </c>
      <c r="V56" s="6" t="s">
        <v>139</v>
      </c>
      <c r="W56" s="6" t="s">
        <v>126</v>
      </c>
      <c r="X56" s="7" t="s">
        <v>117</v>
      </c>
      <c r="Y56" s="6" t="s">
        <v>151</v>
      </c>
      <c r="Z56" s="6" t="s">
        <v>156</v>
      </c>
      <c r="AA56" s="6" t="s">
        <v>163</v>
      </c>
      <c r="AB56" s="6" t="s">
        <v>174</v>
      </c>
      <c r="AC56" s="6" t="s">
        <v>180</v>
      </c>
      <c r="AD56" s="6" t="s">
        <v>167</v>
      </c>
      <c r="AE56" s="7" t="s">
        <v>158</v>
      </c>
    </row>
    <row r="57" spans="1:31" ht="65" x14ac:dyDescent="0.35">
      <c r="A57" s="4">
        <v>0.97916666666666663</v>
      </c>
      <c r="B57" s="6" t="s">
        <v>19</v>
      </c>
      <c r="C57" s="7"/>
      <c r="D57" s="7"/>
      <c r="E57" s="7"/>
      <c r="F57" s="7"/>
      <c r="G57" s="7"/>
      <c r="H57" s="7"/>
      <c r="I57" s="6" t="s">
        <v>52</v>
      </c>
      <c r="J57" s="7"/>
      <c r="K57" s="7"/>
      <c r="L57" s="7"/>
      <c r="M57" s="7"/>
      <c r="N57" s="7"/>
      <c r="O57" s="7"/>
      <c r="P57" s="6" t="s">
        <v>88</v>
      </c>
      <c r="Q57" s="7"/>
      <c r="R57" s="6" t="s">
        <v>110</v>
      </c>
      <c r="S57" s="6" t="s">
        <v>116</v>
      </c>
      <c r="T57" s="6" t="s">
        <v>123</v>
      </c>
      <c r="U57" s="6" t="s">
        <v>134</v>
      </c>
      <c r="V57" s="6" t="s">
        <v>140</v>
      </c>
      <c r="W57" s="6" t="s">
        <v>127</v>
      </c>
      <c r="X57" s="7"/>
      <c r="Y57" s="6" t="s">
        <v>109</v>
      </c>
      <c r="Z57" s="6" t="s">
        <v>157</v>
      </c>
      <c r="AA57" s="6" t="s">
        <v>164</v>
      </c>
      <c r="AB57" s="6" t="s">
        <v>175</v>
      </c>
      <c r="AC57" s="6" t="s">
        <v>181</v>
      </c>
      <c r="AD57" s="6" t="s">
        <v>168</v>
      </c>
      <c r="AE57" s="7"/>
    </row>
    <row r="58" spans="1:31" ht="65" x14ac:dyDescent="0.35">
      <c r="A58" s="8">
        <v>1</v>
      </c>
      <c r="B58" s="7" t="s">
        <v>15</v>
      </c>
      <c r="C58" s="6" t="s">
        <v>31</v>
      </c>
      <c r="D58" s="6" t="s">
        <v>18</v>
      </c>
      <c r="E58" s="7" t="s">
        <v>30</v>
      </c>
      <c r="F58" s="7" t="s">
        <v>36</v>
      </c>
      <c r="G58" s="6" t="s">
        <v>28</v>
      </c>
      <c r="H58" s="6" t="s">
        <v>44</v>
      </c>
      <c r="I58" s="7" t="s">
        <v>43</v>
      </c>
      <c r="J58" s="6" t="s">
        <v>70</v>
      </c>
      <c r="K58" s="6" t="s">
        <v>51</v>
      </c>
      <c r="L58" s="7" t="s">
        <v>69</v>
      </c>
      <c r="M58" s="7" t="s">
        <v>72</v>
      </c>
      <c r="N58" s="6" t="s">
        <v>65</v>
      </c>
      <c r="O58" s="6" t="s">
        <v>80</v>
      </c>
      <c r="P58" s="7" t="s">
        <v>79</v>
      </c>
      <c r="Q58" s="6" t="s">
        <v>106</v>
      </c>
      <c r="R58" s="6" t="s">
        <v>87</v>
      </c>
      <c r="S58" s="7" t="s">
        <v>105</v>
      </c>
      <c r="T58" s="7" t="s">
        <v>108</v>
      </c>
      <c r="U58" s="6" t="s">
        <v>101</v>
      </c>
      <c r="V58" s="6" t="s">
        <v>118</v>
      </c>
      <c r="W58" s="7" t="s">
        <v>117</v>
      </c>
      <c r="X58" s="6" t="s">
        <v>148</v>
      </c>
      <c r="Y58" s="6" t="s">
        <v>126</v>
      </c>
      <c r="Z58" s="7" t="s">
        <v>147</v>
      </c>
      <c r="AA58" s="7" t="s">
        <v>150</v>
      </c>
      <c r="AB58" s="6" t="s">
        <v>143</v>
      </c>
      <c r="AC58" s="6" t="s">
        <v>159</v>
      </c>
      <c r="AD58" s="7" t="s">
        <v>158</v>
      </c>
      <c r="AE58" s="6" t="s">
        <v>189</v>
      </c>
    </row>
    <row r="59" spans="1:31" ht="275.39999999999998" customHeight="1" x14ac:dyDescent="0.35">
      <c r="A59" s="8"/>
      <c r="B59" s="7"/>
      <c r="C59" s="7" t="s">
        <v>32</v>
      </c>
      <c r="D59" s="7" t="s">
        <v>19</v>
      </c>
      <c r="E59" s="7"/>
      <c r="F59" s="7"/>
      <c r="G59" s="7" t="s">
        <v>29</v>
      </c>
      <c r="H59" s="7" t="s">
        <v>45</v>
      </c>
      <c r="I59" s="7"/>
      <c r="J59" s="7" t="s">
        <v>71</v>
      </c>
      <c r="K59" s="7" t="s">
        <v>52</v>
      </c>
      <c r="L59" s="7"/>
      <c r="M59" s="7"/>
      <c r="N59" s="7" t="s">
        <v>66</v>
      </c>
      <c r="O59" s="7" t="s">
        <v>81</v>
      </c>
      <c r="P59" s="7"/>
      <c r="Q59" s="7" t="s">
        <v>107</v>
      </c>
      <c r="R59" s="7" t="s">
        <v>88</v>
      </c>
      <c r="S59" s="7"/>
      <c r="T59" s="7"/>
      <c r="U59" s="7" t="s">
        <v>102</v>
      </c>
      <c r="V59" s="7" t="s">
        <v>119</v>
      </c>
      <c r="W59" s="7"/>
      <c r="X59" s="7" t="s">
        <v>149</v>
      </c>
      <c r="Y59" s="7" t="s">
        <v>127</v>
      </c>
      <c r="Z59" s="7"/>
      <c r="AA59" s="7"/>
      <c r="AB59" s="7" t="s">
        <v>144</v>
      </c>
      <c r="AC59" s="7" t="s">
        <v>160</v>
      </c>
      <c r="AD59" s="7"/>
      <c r="AE59" s="7" t="s">
        <v>190</v>
      </c>
    </row>
    <row r="60" spans="1:31" x14ac:dyDescent="0.35">
      <c r="A60" s="8">
        <v>1.0208333333333333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395.4" customHeight="1" x14ac:dyDescent="0.35">
      <c r="A61" s="8"/>
      <c r="B61" s="7" t="s">
        <v>9</v>
      </c>
      <c r="C61" s="7" t="s">
        <v>26</v>
      </c>
      <c r="D61" s="7" t="s">
        <v>15</v>
      </c>
      <c r="E61" s="7" t="s">
        <v>28</v>
      </c>
      <c r="F61" s="7" t="s">
        <v>30</v>
      </c>
      <c r="G61" s="7" t="s">
        <v>13</v>
      </c>
      <c r="H61" s="7" t="s">
        <v>49</v>
      </c>
      <c r="I61" s="7" t="s">
        <v>53</v>
      </c>
      <c r="J61" s="7" t="s">
        <v>38</v>
      </c>
      <c r="K61" s="7" t="s">
        <v>43</v>
      </c>
      <c r="L61" s="7" t="s">
        <v>65</v>
      </c>
      <c r="M61" s="7" t="s">
        <v>69</v>
      </c>
      <c r="N61" s="7" t="s">
        <v>63</v>
      </c>
      <c r="O61" s="7" t="s">
        <v>85</v>
      </c>
      <c r="P61" s="7" t="s">
        <v>89</v>
      </c>
      <c r="Q61" s="7" t="s">
        <v>74</v>
      </c>
      <c r="R61" s="7" t="s">
        <v>79</v>
      </c>
      <c r="S61" s="7" t="s">
        <v>101</v>
      </c>
      <c r="T61" s="7" t="s">
        <v>105</v>
      </c>
      <c r="U61" s="7" t="s">
        <v>99</v>
      </c>
      <c r="V61" s="7" t="s">
        <v>124</v>
      </c>
      <c r="W61" s="7" t="s">
        <v>128</v>
      </c>
      <c r="X61" s="7" t="s">
        <v>111</v>
      </c>
      <c r="Y61" s="7" t="s">
        <v>117</v>
      </c>
      <c r="Z61" s="7" t="s">
        <v>143</v>
      </c>
      <c r="AA61" s="7" t="s">
        <v>147</v>
      </c>
      <c r="AB61" s="7" t="s">
        <v>141</v>
      </c>
      <c r="AC61" s="7" t="s">
        <v>165</v>
      </c>
      <c r="AD61" s="7" t="s">
        <v>169</v>
      </c>
      <c r="AE61" s="7" t="s">
        <v>152</v>
      </c>
    </row>
    <row r="62" spans="1:31" x14ac:dyDescent="0.35">
      <c r="A62" s="8">
        <v>1.0416666666666667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395.4" customHeight="1" x14ac:dyDescent="0.35">
      <c r="A63" s="8"/>
      <c r="B63" s="7" t="s">
        <v>10</v>
      </c>
      <c r="C63" s="7" t="s">
        <v>27</v>
      </c>
      <c r="D63" s="7"/>
      <c r="E63" s="7" t="s">
        <v>29</v>
      </c>
      <c r="F63" s="7"/>
      <c r="G63" s="7" t="s">
        <v>14</v>
      </c>
      <c r="H63" s="7" t="s">
        <v>50</v>
      </c>
      <c r="I63" s="7" t="s">
        <v>54</v>
      </c>
      <c r="J63" s="7" t="s">
        <v>39</v>
      </c>
      <c r="K63" s="7"/>
      <c r="L63" s="7" t="s">
        <v>66</v>
      </c>
      <c r="M63" s="7"/>
      <c r="N63" s="7" t="s">
        <v>64</v>
      </c>
      <c r="O63" s="7" t="s">
        <v>86</v>
      </c>
      <c r="P63" s="7" t="s">
        <v>90</v>
      </c>
      <c r="Q63" s="7" t="s">
        <v>75</v>
      </c>
      <c r="R63" s="7"/>
      <c r="S63" s="7" t="s">
        <v>102</v>
      </c>
      <c r="T63" s="7"/>
      <c r="U63" s="7" t="s">
        <v>100</v>
      </c>
      <c r="V63" s="7" t="s">
        <v>125</v>
      </c>
      <c r="W63" s="7" t="s">
        <v>129</v>
      </c>
      <c r="X63" s="7" t="s">
        <v>112</v>
      </c>
      <c r="Y63" s="7"/>
      <c r="Z63" s="7" t="s">
        <v>144</v>
      </c>
      <c r="AA63" s="7"/>
      <c r="AB63" s="7" t="s">
        <v>142</v>
      </c>
      <c r="AC63" s="7" t="s">
        <v>166</v>
      </c>
      <c r="AD63" s="7" t="s">
        <v>170</v>
      </c>
      <c r="AE63" s="7" t="s">
        <v>153</v>
      </c>
    </row>
    <row r="64" spans="1:31" x14ac:dyDescent="0.35">
      <c r="A64" s="8">
        <v>1.0625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395.4" customHeight="1" x14ac:dyDescent="0.35">
      <c r="A65" s="8"/>
      <c r="B65" s="7" t="s">
        <v>33</v>
      </c>
      <c r="C65" s="7" t="s">
        <v>28</v>
      </c>
      <c r="D65" s="7" t="s">
        <v>31</v>
      </c>
      <c r="E65" s="7" t="s">
        <v>13</v>
      </c>
      <c r="F65" s="7" t="s">
        <v>49</v>
      </c>
      <c r="G65" s="7" t="s">
        <v>51</v>
      </c>
      <c r="H65" s="7" t="s">
        <v>43</v>
      </c>
      <c r="I65" s="7" t="s">
        <v>36</v>
      </c>
      <c r="J65" s="7" t="s">
        <v>65</v>
      </c>
      <c r="K65" s="7" t="s">
        <v>70</v>
      </c>
      <c r="L65" s="7" t="s">
        <v>63</v>
      </c>
      <c r="M65" s="7" t="s">
        <v>85</v>
      </c>
      <c r="N65" s="7" t="s">
        <v>87</v>
      </c>
      <c r="O65" s="7" t="s">
        <v>79</v>
      </c>
      <c r="P65" s="7" t="s">
        <v>72</v>
      </c>
      <c r="Q65" s="7" t="s">
        <v>101</v>
      </c>
      <c r="R65" s="7" t="s">
        <v>106</v>
      </c>
      <c r="S65" s="7" t="s">
        <v>99</v>
      </c>
      <c r="T65" s="7" t="s">
        <v>124</v>
      </c>
      <c r="U65" s="7" t="s">
        <v>126</v>
      </c>
      <c r="V65" s="7" t="s">
        <v>117</v>
      </c>
      <c r="W65" s="7" t="s">
        <v>108</v>
      </c>
      <c r="X65" s="7" t="s">
        <v>143</v>
      </c>
      <c r="Y65" s="7" t="s">
        <v>148</v>
      </c>
      <c r="Z65" s="7" t="s">
        <v>141</v>
      </c>
      <c r="AA65" s="7" t="s">
        <v>165</v>
      </c>
      <c r="AB65" s="7" t="s">
        <v>167</v>
      </c>
      <c r="AC65" s="7" t="s">
        <v>158</v>
      </c>
      <c r="AD65" s="7" t="s">
        <v>150</v>
      </c>
      <c r="AE65" s="7" t="s">
        <v>184</v>
      </c>
    </row>
    <row r="66" spans="1:31" x14ac:dyDescent="0.35">
      <c r="A66" s="8">
        <v>1.0833333333333333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ht="395.4" customHeight="1" x14ac:dyDescent="0.35">
      <c r="A67" s="8"/>
      <c r="B67" s="7"/>
      <c r="C67" s="7" t="s">
        <v>29</v>
      </c>
      <c r="D67" s="7" t="s">
        <v>32</v>
      </c>
      <c r="E67" s="7" t="s">
        <v>14</v>
      </c>
      <c r="F67" s="7" t="s">
        <v>50</v>
      </c>
      <c r="G67" s="7" t="s">
        <v>52</v>
      </c>
      <c r="H67" s="7"/>
      <c r="I67" s="7"/>
      <c r="J67" s="7" t="s">
        <v>66</v>
      </c>
      <c r="K67" s="7" t="s">
        <v>71</v>
      </c>
      <c r="L67" s="7" t="s">
        <v>64</v>
      </c>
      <c r="M67" s="7" t="s">
        <v>86</v>
      </c>
      <c r="N67" s="7" t="s">
        <v>88</v>
      </c>
      <c r="O67" s="7"/>
      <c r="P67" s="7"/>
      <c r="Q67" s="7" t="s">
        <v>102</v>
      </c>
      <c r="R67" s="7" t="s">
        <v>107</v>
      </c>
      <c r="S67" s="7" t="s">
        <v>100</v>
      </c>
      <c r="T67" s="7" t="s">
        <v>125</v>
      </c>
      <c r="U67" s="7" t="s">
        <v>127</v>
      </c>
      <c r="V67" s="7"/>
      <c r="W67" s="7"/>
      <c r="X67" s="7" t="s">
        <v>144</v>
      </c>
      <c r="Y67" s="7" t="s">
        <v>149</v>
      </c>
      <c r="Z67" s="7" t="s">
        <v>142</v>
      </c>
      <c r="AA67" s="7" t="s">
        <v>166</v>
      </c>
      <c r="AB67" s="7" t="s">
        <v>168</v>
      </c>
      <c r="AC67" s="7"/>
      <c r="AD67" s="7"/>
      <c r="AE67" s="7" t="s">
        <v>185</v>
      </c>
    </row>
    <row r="68" spans="1:31" x14ac:dyDescent="0.35">
      <c r="A68" s="8">
        <v>1.1041666666666667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ht="372" customHeight="1" x14ac:dyDescent="0.35">
      <c r="A69" s="8"/>
      <c r="B69" s="7" t="s">
        <v>13</v>
      </c>
      <c r="C69" s="7" t="s">
        <v>36</v>
      </c>
      <c r="D69" s="7" t="s">
        <v>30</v>
      </c>
      <c r="E69" s="7" t="s">
        <v>38</v>
      </c>
      <c r="F69" s="7" t="s">
        <v>44</v>
      </c>
      <c r="G69" s="7" t="s">
        <v>31</v>
      </c>
      <c r="H69" s="7" t="s">
        <v>38</v>
      </c>
      <c r="I69" s="7" t="s">
        <v>63</v>
      </c>
      <c r="J69" s="7" t="s">
        <v>72</v>
      </c>
      <c r="K69" s="7" t="s">
        <v>69</v>
      </c>
      <c r="L69" s="7" t="s">
        <v>74</v>
      </c>
      <c r="M69" s="7" t="s">
        <v>80</v>
      </c>
      <c r="N69" s="7" t="s">
        <v>70</v>
      </c>
      <c r="O69" s="7" t="s">
        <v>74</v>
      </c>
      <c r="P69" s="7" t="s">
        <v>99</v>
      </c>
      <c r="Q69" s="7" t="s">
        <v>108</v>
      </c>
      <c r="R69" s="7" t="s">
        <v>105</v>
      </c>
      <c r="S69" s="7" t="s">
        <v>111</v>
      </c>
      <c r="T69" s="7" t="s">
        <v>118</v>
      </c>
      <c r="U69" s="7" t="s">
        <v>106</v>
      </c>
      <c r="V69" s="7" t="s">
        <v>111</v>
      </c>
      <c r="W69" s="7" t="s">
        <v>141</v>
      </c>
      <c r="X69" s="7" t="s">
        <v>150</v>
      </c>
      <c r="Y69" s="7" t="s">
        <v>147</v>
      </c>
      <c r="Z69" s="7" t="s">
        <v>152</v>
      </c>
      <c r="AA69" s="7" t="s">
        <v>159</v>
      </c>
      <c r="AB69" s="7" t="s">
        <v>148</v>
      </c>
      <c r="AC69" s="7" t="s">
        <v>152</v>
      </c>
      <c r="AD69" s="7" t="s">
        <v>182</v>
      </c>
      <c r="AE69" s="7" t="s">
        <v>191</v>
      </c>
    </row>
    <row r="70" spans="1:31" x14ac:dyDescent="0.35">
      <c r="A70" s="8">
        <v>1.125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ht="358.25" customHeight="1" x14ac:dyDescent="0.35">
      <c r="A71" s="8"/>
      <c r="B71" s="7" t="s">
        <v>14</v>
      </c>
      <c r="C71" s="7"/>
      <c r="D71" s="7"/>
      <c r="E71" s="7" t="s">
        <v>39</v>
      </c>
      <c r="F71" s="7" t="s">
        <v>45</v>
      </c>
      <c r="G71" s="7" t="s">
        <v>32</v>
      </c>
      <c r="H71" s="7" t="s">
        <v>39</v>
      </c>
      <c r="I71" s="7" t="s">
        <v>64</v>
      </c>
      <c r="J71" s="7"/>
      <c r="K71" s="7"/>
      <c r="L71" s="7" t="s">
        <v>75</v>
      </c>
      <c r="M71" s="7" t="s">
        <v>81</v>
      </c>
      <c r="N71" s="7" t="s">
        <v>71</v>
      </c>
      <c r="O71" s="7" t="s">
        <v>75</v>
      </c>
      <c r="P71" s="7" t="s">
        <v>100</v>
      </c>
      <c r="Q71" s="7"/>
      <c r="R71" s="7"/>
      <c r="S71" s="7" t="s">
        <v>112</v>
      </c>
      <c r="T71" s="7" t="s">
        <v>119</v>
      </c>
      <c r="U71" s="7" t="s">
        <v>107</v>
      </c>
      <c r="V71" s="7" t="s">
        <v>112</v>
      </c>
      <c r="W71" s="7" t="s">
        <v>142</v>
      </c>
      <c r="X71" s="7"/>
      <c r="Y71" s="7"/>
      <c r="Z71" s="7" t="s">
        <v>153</v>
      </c>
      <c r="AA71" s="7" t="s">
        <v>160</v>
      </c>
      <c r="AB71" s="7" t="s">
        <v>149</v>
      </c>
      <c r="AC71" s="7" t="s">
        <v>153</v>
      </c>
      <c r="AD71" s="7" t="s">
        <v>183</v>
      </c>
      <c r="AE71" s="7"/>
    </row>
    <row r="72" spans="1:31" x14ac:dyDescent="0.35">
      <c r="A72" s="8">
        <v>1.1458333333333333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ht="372" customHeight="1" x14ac:dyDescent="0.35">
      <c r="A73" s="8"/>
      <c r="B73" s="7" t="s">
        <v>31</v>
      </c>
      <c r="C73" s="7" t="s">
        <v>13</v>
      </c>
      <c r="D73" s="7" t="s">
        <v>34</v>
      </c>
      <c r="E73" s="7" t="s">
        <v>18</v>
      </c>
      <c r="F73" s="7" t="s">
        <v>53</v>
      </c>
      <c r="G73" s="7" t="s">
        <v>30</v>
      </c>
      <c r="H73" s="7" t="s">
        <v>65</v>
      </c>
      <c r="I73" s="7" t="s">
        <v>70</v>
      </c>
      <c r="J73" s="7" t="s">
        <v>63</v>
      </c>
      <c r="K73" s="7" t="s">
        <v>44</v>
      </c>
      <c r="L73" s="7" t="s">
        <v>51</v>
      </c>
      <c r="M73" s="7" t="s">
        <v>89</v>
      </c>
      <c r="N73" s="7" t="s">
        <v>69</v>
      </c>
      <c r="O73" s="7" t="s">
        <v>101</v>
      </c>
      <c r="P73" s="7" t="s">
        <v>106</v>
      </c>
      <c r="Q73" s="7" t="s">
        <v>99</v>
      </c>
      <c r="R73" s="7" t="s">
        <v>80</v>
      </c>
      <c r="S73" s="7" t="s">
        <v>87</v>
      </c>
      <c r="T73" s="7" t="s">
        <v>128</v>
      </c>
      <c r="U73" s="7" t="s">
        <v>105</v>
      </c>
      <c r="V73" s="7" t="s">
        <v>143</v>
      </c>
      <c r="W73" s="7" t="s">
        <v>148</v>
      </c>
      <c r="X73" s="7" t="s">
        <v>141</v>
      </c>
      <c r="Y73" s="7" t="s">
        <v>118</v>
      </c>
      <c r="Z73" s="7" t="s">
        <v>126</v>
      </c>
      <c r="AA73" s="7" t="s">
        <v>169</v>
      </c>
      <c r="AB73" s="7" t="s">
        <v>147</v>
      </c>
      <c r="AC73" s="7" t="s">
        <v>184</v>
      </c>
      <c r="AD73" s="7" t="s">
        <v>189</v>
      </c>
      <c r="AE73" s="7" t="s">
        <v>182</v>
      </c>
    </row>
    <row r="74" spans="1:31" x14ac:dyDescent="0.35">
      <c r="A74" s="8">
        <v>1.1666666666666667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</row>
    <row r="75" spans="1:31" ht="395.4" customHeight="1" x14ac:dyDescent="0.35">
      <c r="A75" s="8"/>
      <c r="B75" s="7" t="s">
        <v>32</v>
      </c>
      <c r="C75" s="7" t="s">
        <v>14</v>
      </c>
      <c r="D75" s="7" t="s">
        <v>35</v>
      </c>
      <c r="E75" s="7" t="s">
        <v>19</v>
      </c>
      <c r="F75" s="7" t="s">
        <v>54</v>
      </c>
      <c r="G75" s="7"/>
      <c r="H75" s="7" t="s">
        <v>66</v>
      </c>
      <c r="I75" s="7" t="s">
        <v>71</v>
      </c>
      <c r="J75" s="7" t="s">
        <v>64</v>
      </c>
      <c r="K75" s="7" t="s">
        <v>45</v>
      </c>
      <c r="L75" s="7" t="s">
        <v>52</v>
      </c>
      <c r="M75" s="7" t="s">
        <v>90</v>
      </c>
      <c r="N75" s="7"/>
      <c r="O75" s="7" t="s">
        <v>102</v>
      </c>
      <c r="P75" s="7" t="s">
        <v>107</v>
      </c>
      <c r="Q75" s="7" t="s">
        <v>100</v>
      </c>
      <c r="R75" s="7" t="s">
        <v>81</v>
      </c>
      <c r="S75" s="7" t="s">
        <v>88</v>
      </c>
      <c r="T75" s="7" t="s">
        <v>129</v>
      </c>
      <c r="U75" s="7"/>
      <c r="V75" s="7" t="s">
        <v>144</v>
      </c>
      <c r="W75" s="7" t="s">
        <v>149</v>
      </c>
      <c r="X75" s="7" t="s">
        <v>142</v>
      </c>
      <c r="Y75" s="7" t="s">
        <v>119</v>
      </c>
      <c r="Z75" s="7" t="s">
        <v>127</v>
      </c>
      <c r="AA75" s="7" t="s">
        <v>170</v>
      </c>
      <c r="AB75" s="7"/>
      <c r="AC75" s="7" t="s">
        <v>185</v>
      </c>
      <c r="AD75" s="7" t="s">
        <v>190</v>
      </c>
      <c r="AE75" s="7" t="s">
        <v>183</v>
      </c>
    </row>
    <row r="76" spans="1:31" x14ac:dyDescent="0.35">
      <c r="A76" s="8">
        <v>1.1875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</row>
    <row r="77" spans="1:31" ht="78" x14ac:dyDescent="0.35">
      <c r="A77" s="8"/>
      <c r="B77" s="7" t="s">
        <v>33</v>
      </c>
      <c r="C77" s="6" t="s">
        <v>28</v>
      </c>
      <c r="D77" s="6" t="s">
        <v>31</v>
      </c>
      <c r="E77" s="6" t="s">
        <v>13</v>
      </c>
      <c r="F77" s="6" t="s">
        <v>49</v>
      </c>
      <c r="G77" s="6" t="s">
        <v>51</v>
      </c>
      <c r="H77" s="7" t="s">
        <v>43</v>
      </c>
      <c r="I77" s="7" t="s">
        <v>36</v>
      </c>
      <c r="J77" s="6" t="s">
        <v>65</v>
      </c>
      <c r="K77" s="6" t="s">
        <v>70</v>
      </c>
      <c r="L77" s="6" t="s">
        <v>63</v>
      </c>
      <c r="M77" s="6" t="s">
        <v>85</v>
      </c>
      <c r="N77" s="6" t="s">
        <v>87</v>
      </c>
      <c r="O77" s="7" t="s">
        <v>79</v>
      </c>
      <c r="P77" s="7" t="s">
        <v>72</v>
      </c>
      <c r="Q77" s="6" t="s">
        <v>101</v>
      </c>
      <c r="R77" s="6" t="s">
        <v>106</v>
      </c>
      <c r="S77" s="6" t="s">
        <v>99</v>
      </c>
      <c r="T77" s="6" t="s">
        <v>124</v>
      </c>
      <c r="U77" s="6" t="s">
        <v>126</v>
      </c>
      <c r="V77" s="7" t="s">
        <v>117</v>
      </c>
      <c r="W77" s="7" t="s">
        <v>108</v>
      </c>
      <c r="X77" s="6" t="s">
        <v>143</v>
      </c>
      <c r="Y77" s="6" t="s">
        <v>148</v>
      </c>
      <c r="Z77" s="6" t="s">
        <v>141</v>
      </c>
      <c r="AA77" s="6" t="s">
        <v>165</v>
      </c>
      <c r="AB77" s="6" t="s">
        <v>167</v>
      </c>
      <c r="AC77" s="7" t="s">
        <v>158</v>
      </c>
      <c r="AD77" s="7" t="s">
        <v>150</v>
      </c>
      <c r="AE77" s="6" t="s">
        <v>184</v>
      </c>
    </row>
    <row r="78" spans="1:31" ht="65" x14ac:dyDescent="0.35">
      <c r="A78" s="4">
        <v>1.2083333333333333</v>
      </c>
      <c r="B78" s="7"/>
      <c r="C78" s="6" t="s">
        <v>29</v>
      </c>
      <c r="D78" s="6" t="s">
        <v>32</v>
      </c>
      <c r="E78" s="6" t="s">
        <v>14</v>
      </c>
      <c r="F78" s="6" t="s">
        <v>50</v>
      </c>
      <c r="G78" s="6" t="s">
        <v>52</v>
      </c>
      <c r="H78" s="7"/>
      <c r="I78" s="7"/>
      <c r="J78" s="6" t="s">
        <v>66</v>
      </c>
      <c r="K78" s="6" t="s">
        <v>71</v>
      </c>
      <c r="L78" s="6" t="s">
        <v>64</v>
      </c>
      <c r="M78" s="6" t="s">
        <v>86</v>
      </c>
      <c r="N78" s="6" t="s">
        <v>88</v>
      </c>
      <c r="O78" s="7"/>
      <c r="P78" s="7"/>
      <c r="Q78" s="6" t="s">
        <v>102</v>
      </c>
      <c r="R78" s="6" t="s">
        <v>107</v>
      </c>
      <c r="S78" s="6" t="s">
        <v>100</v>
      </c>
      <c r="T78" s="6" t="s">
        <v>125</v>
      </c>
      <c r="U78" s="6" t="s">
        <v>127</v>
      </c>
      <c r="V78" s="7"/>
      <c r="W78" s="7"/>
      <c r="X78" s="6" t="s">
        <v>144</v>
      </c>
      <c r="Y78" s="6" t="s">
        <v>149</v>
      </c>
      <c r="Z78" s="6" t="s">
        <v>142</v>
      </c>
      <c r="AA78" s="6" t="s">
        <v>166</v>
      </c>
      <c r="AB78" s="6" t="s">
        <v>168</v>
      </c>
      <c r="AC78" s="7"/>
      <c r="AD78" s="7"/>
      <c r="AE78" s="6" t="s">
        <v>185</v>
      </c>
    </row>
    <row r="79" spans="1:31" ht="78" x14ac:dyDescent="0.35">
      <c r="A79" s="5">
        <v>1.2291666666666667</v>
      </c>
      <c r="B79" s="6" t="s">
        <v>14</v>
      </c>
      <c r="C79" s="6" t="s">
        <v>13</v>
      </c>
      <c r="D79" s="6" t="s">
        <v>34</v>
      </c>
      <c r="E79" s="6" t="s">
        <v>39</v>
      </c>
      <c r="F79" s="6" t="s">
        <v>45</v>
      </c>
      <c r="G79" s="6" t="s">
        <v>32</v>
      </c>
      <c r="H79" s="6" t="s">
        <v>39</v>
      </c>
      <c r="I79" s="6" t="s">
        <v>64</v>
      </c>
      <c r="J79" s="6" t="s">
        <v>64</v>
      </c>
      <c r="K79" s="6" t="s">
        <v>45</v>
      </c>
      <c r="L79" s="6" t="s">
        <v>75</v>
      </c>
      <c r="M79" s="6" t="s">
        <v>81</v>
      </c>
      <c r="N79" s="6" t="s">
        <v>71</v>
      </c>
      <c r="O79" s="6" t="s">
        <v>75</v>
      </c>
      <c r="P79" s="6" t="s">
        <v>100</v>
      </c>
      <c r="Q79" s="6" t="s">
        <v>100</v>
      </c>
      <c r="R79" s="6" t="s">
        <v>81</v>
      </c>
      <c r="S79" s="6" t="s">
        <v>112</v>
      </c>
      <c r="T79" s="6" t="s">
        <v>130</v>
      </c>
      <c r="U79" s="6" t="s">
        <v>107</v>
      </c>
      <c r="V79" s="6" t="s">
        <v>112</v>
      </c>
      <c r="W79" s="6" t="s">
        <v>142</v>
      </c>
      <c r="X79" s="6" t="s">
        <v>142</v>
      </c>
      <c r="Y79" s="6" t="s">
        <v>130</v>
      </c>
      <c r="Z79" s="6" t="s">
        <v>153</v>
      </c>
      <c r="AA79" s="6" t="s">
        <v>171</v>
      </c>
      <c r="AB79" s="6" t="s">
        <v>149</v>
      </c>
      <c r="AC79" s="6" t="s">
        <v>153</v>
      </c>
      <c r="AD79" s="6" t="s">
        <v>183</v>
      </c>
      <c r="AE79" s="6" t="s">
        <v>183</v>
      </c>
    </row>
  </sheetData>
  <mergeCells count="766">
    <mergeCell ref="A37:A38"/>
    <mergeCell ref="A39:A40"/>
    <mergeCell ref="A16:A17"/>
    <mergeCell ref="A18:A19"/>
    <mergeCell ref="A21:A22"/>
    <mergeCell ref="A23:A24"/>
    <mergeCell ref="A25:A26"/>
    <mergeCell ref="A27:A28"/>
    <mergeCell ref="A4:A5"/>
    <mergeCell ref="A6:A7"/>
    <mergeCell ref="A8:A9"/>
    <mergeCell ref="A10:A11"/>
    <mergeCell ref="A12:A13"/>
    <mergeCell ref="A14:A15"/>
    <mergeCell ref="B26:B27"/>
    <mergeCell ref="B28:B29"/>
    <mergeCell ref="B30:B31"/>
    <mergeCell ref="B32:B33"/>
    <mergeCell ref="A70:A71"/>
    <mergeCell ref="A72:A73"/>
    <mergeCell ref="A74:A75"/>
    <mergeCell ref="A76:A77"/>
    <mergeCell ref="B5:B6"/>
    <mergeCell ref="B7:B8"/>
    <mergeCell ref="B9:B10"/>
    <mergeCell ref="B11:B12"/>
    <mergeCell ref="B13:B14"/>
    <mergeCell ref="B15:B18"/>
    <mergeCell ref="A58:A59"/>
    <mergeCell ref="A60:A61"/>
    <mergeCell ref="A62:A63"/>
    <mergeCell ref="A64:A65"/>
    <mergeCell ref="A66:A67"/>
    <mergeCell ref="A68:A69"/>
    <mergeCell ref="A29:A30"/>
    <mergeCell ref="A31:A32"/>
    <mergeCell ref="A33:A34"/>
    <mergeCell ref="A35:A36"/>
    <mergeCell ref="B75:B76"/>
    <mergeCell ref="B77:B78"/>
    <mergeCell ref="C5:C6"/>
    <mergeCell ref="C7:C10"/>
    <mergeCell ref="C11:C12"/>
    <mergeCell ref="C13:C14"/>
    <mergeCell ref="C15:C16"/>
    <mergeCell ref="C17:C18"/>
    <mergeCell ref="C21:C23"/>
    <mergeCell ref="C24:C27"/>
    <mergeCell ref="B61:B62"/>
    <mergeCell ref="B63:B64"/>
    <mergeCell ref="B65:B68"/>
    <mergeCell ref="B69:B70"/>
    <mergeCell ref="B71:B72"/>
    <mergeCell ref="B73:B74"/>
    <mergeCell ref="B34:B35"/>
    <mergeCell ref="B36:B37"/>
    <mergeCell ref="B38:B39"/>
    <mergeCell ref="B40:B41"/>
    <mergeCell ref="B52:B53"/>
    <mergeCell ref="B58:B60"/>
    <mergeCell ref="B22:B23"/>
    <mergeCell ref="B24:B25"/>
    <mergeCell ref="C67:C68"/>
    <mergeCell ref="C69:C72"/>
    <mergeCell ref="C73:C74"/>
    <mergeCell ref="C75:C76"/>
    <mergeCell ref="D5:D6"/>
    <mergeCell ref="D7:D8"/>
    <mergeCell ref="D9:D10"/>
    <mergeCell ref="D11:D12"/>
    <mergeCell ref="D13:D14"/>
    <mergeCell ref="D15:D16"/>
    <mergeCell ref="C52:C53"/>
    <mergeCell ref="C56:C57"/>
    <mergeCell ref="C59:C60"/>
    <mergeCell ref="C61:C62"/>
    <mergeCell ref="C63:C64"/>
    <mergeCell ref="C65:C66"/>
    <mergeCell ref="C28:C31"/>
    <mergeCell ref="C32:C33"/>
    <mergeCell ref="C34:C35"/>
    <mergeCell ref="C36:C37"/>
    <mergeCell ref="C38:C39"/>
    <mergeCell ref="C40:C41"/>
    <mergeCell ref="E4:E6"/>
    <mergeCell ref="E7:E10"/>
    <mergeCell ref="E11:E12"/>
    <mergeCell ref="E13:E14"/>
    <mergeCell ref="E15:E16"/>
    <mergeCell ref="D32:D35"/>
    <mergeCell ref="D36:D39"/>
    <mergeCell ref="D48:D49"/>
    <mergeCell ref="D56:D57"/>
    <mergeCell ref="D17:D18"/>
    <mergeCell ref="D21:D23"/>
    <mergeCell ref="D24:D25"/>
    <mergeCell ref="D26:D27"/>
    <mergeCell ref="D28:D29"/>
    <mergeCell ref="D30:D31"/>
    <mergeCell ref="E22:E23"/>
    <mergeCell ref="E24:E25"/>
    <mergeCell ref="E26:E27"/>
    <mergeCell ref="E28:E31"/>
    <mergeCell ref="D65:D66"/>
    <mergeCell ref="D67:D68"/>
    <mergeCell ref="D69:D72"/>
    <mergeCell ref="D73:D74"/>
    <mergeCell ref="D75:D76"/>
    <mergeCell ref="D59:D60"/>
    <mergeCell ref="D61:D64"/>
    <mergeCell ref="E67:E68"/>
    <mergeCell ref="E69:E70"/>
    <mergeCell ref="E71:E72"/>
    <mergeCell ref="E73:E74"/>
    <mergeCell ref="E75:E76"/>
    <mergeCell ref="F5:F6"/>
    <mergeCell ref="F7:F10"/>
    <mergeCell ref="F11:F14"/>
    <mergeCell ref="F15:F16"/>
    <mergeCell ref="F17:F18"/>
    <mergeCell ref="E52:E53"/>
    <mergeCell ref="E56:E57"/>
    <mergeCell ref="E58:E60"/>
    <mergeCell ref="E61:E62"/>
    <mergeCell ref="E63:E64"/>
    <mergeCell ref="E65:E66"/>
    <mergeCell ref="E32:E33"/>
    <mergeCell ref="E34:E35"/>
    <mergeCell ref="E36:E37"/>
    <mergeCell ref="E38:E39"/>
    <mergeCell ref="E44:E45"/>
    <mergeCell ref="E48:E49"/>
    <mergeCell ref="E17:E18"/>
    <mergeCell ref="E19:E20"/>
    <mergeCell ref="F67:F68"/>
    <mergeCell ref="F69:F70"/>
    <mergeCell ref="F71:F72"/>
    <mergeCell ref="F73:F74"/>
    <mergeCell ref="F75:F76"/>
    <mergeCell ref="G5:G6"/>
    <mergeCell ref="G7:G10"/>
    <mergeCell ref="G11:G12"/>
    <mergeCell ref="G13:G14"/>
    <mergeCell ref="G15:G16"/>
    <mergeCell ref="F38:F39"/>
    <mergeCell ref="F48:F49"/>
    <mergeCell ref="F56:F57"/>
    <mergeCell ref="F58:F60"/>
    <mergeCell ref="F61:F64"/>
    <mergeCell ref="F65:F66"/>
    <mergeCell ref="F22:F23"/>
    <mergeCell ref="F24:F25"/>
    <mergeCell ref="F26:F27"/>
    <mergeCell ref="F28:F31"/>
    <mergeCell ref="F32:F35"/>
    <mergeCell ref="F36:F37"/>
    <mergeCell ref="G46:G47"/>
    <mergeCell ref="G48:G49"/>
    <mergeCell ref="G54:G55"/>
    <mergeCell ref="G56:G57"/>
    <mergeCell ref="G17:G18"/>
    <mergeCell ref="G22:G23"/>
    <mergeCell ref="G24:G25"/>
    <mergeCell ref="G26:G27"/>
    <mergeCell ref="G28:G31"/>
    <mergeCell ref="G32:G33"/>
    <mergeCell ref="H26:H27"/>
    <mergeCell ref="H28:H31"/>
    <mergeCell ref="H32:H33"/>
    <mergeCell ref="H34:H35"/>
    <mergeCell ref="H36:H37"/>
    <mergeCell ref="H38:H39"/>
    <mergeCell ref="G71:G72"/>
    <mergeCell ref="G73:G76"/>
    <mergeCell ref="H5:H6"/>
    <mergeCell ref="H7:H10"/>
    <mergeCell ref="H11:H12"/>
    <mergeCell ref="H13:H14"/>
    <mergeCell ref="H15:H16"/>
    <mergeCell ref="H17:H18"/>
    <mergeCell ref="H21:H23"/>
    <mergeCell ref="H24:H25"/>
    <mergeCell ref="G59:G60"/>
    <mergeCell ref="G61:G62"/>
    <mergeCell ref="G63:G64"/>
    <mergeCell ref="G65:G66"/>
    <mergeCell ref="G67:G68"/>
    <mergeCell ref="G69:G70"/>
    <mergeCell ref="G34:G35"/>
    <mergeCell ref="G36:G39"/>
    <mergeCell ref="H65:H68"/>
    <mergeCell ref="H69:H70"/>
    <mergeCell ref="H71:H72"/>
    <mergeCell ref="H73:H74"/>
    <mergeCell ref="H75:H76"/>
    <mergeCell ref="H77:H78"/>
    <mergeCell ref="H46:H47"/>
    <mergeCell ref="H48:H49"/>
    <mergeCell ref="H56:H57"/>
    <mergeCell ref="H59:H60"/>
    <mergeCell ref="H61:H62"/>
    <mergeCell ref="H63:H64"/>
    <mergeCell ref="I24:I25"/>
    <mergeCell ref="I26:I27"/>
    <mergeCell ref="I28:I31"/>
    <mergeCell ref="I32:I33"/>
    <mergeCell ref="I34:I35"/>
    <mergeCell ref="I36:I37"/>
    <mergeCell ref="I5:I6"/>
    <mergeCell ref="I7:I10"/>
    <mergeCell ref="I11:I12"/>
    <mergeCell ref="I13:I14"/>
    <mergeCell ref="I15:I18"/>
    <mergeCell ref="I22:I23"/>
    <mergeCell ref="I65:I68"/>
    <mergeCell ref="I69:I70"/>
    <mergeCell ref="I71:I72"/>
    <mergeCell ref="I73:I74"/>
    <mergeCell ref="I75:I76"/>
    <mergeCell ref="I77:I78"/>
    <mergeCell ref="I38:I39"/>
    <mergeCell ref="I40:I41"/>
    <mergeCell ref="I52:I53"/>
    <mergeCell ref="I58:I60"/>
    <mergeCell ref="I61:I62"/>
    <mergeCell ref="I63:I64"/>
    <mergeCell ref="J21:J23"/>
    <mergeCell ref="J24:J27"/>
    <mergeCell ref="J28:J31"/>
    <mergeCell ref="J32:J33"/>
    <mergeCell ref="J34:J35"/>
    <mergeCell ref="J36:J37"/>
    <mergeCell ref="J5:J6"/>
    <mergeCell ref="J7:J10"/>
    <mergeCell ref="J11:J12"/>
    <mergeCell ref="J13:J14"/>
    <mergeCell ref="J15:J16"/>
    <mergeCell ref="J17:J18"/>
    <mergeCell ref="J63:J64"/>
    <mergeCell ref="J65:J66"/>
    <mergeCell ref="J67:J68"/>
    <mergeCell ref="J69:J72"/>
    <mergeCell ref="J73:J74"/>
    <mergeCell ref="J75:J76"/>
    <mergeCell ref="J38:J39"/>
    <mergeCell ref="J40:J41"/>
    <mergeCell ref="J52:J53"/>
    <mergeCell ref="J56:J57"/>
    <mergeCell ref="J59:J60"/>
    <mergeCell ref="J61:J62"/>
    <mergeCell ref="L4:L6"/>
    <mergeCell ref="L7:L10"/>
    <mergeCell ref="L11:L12"/>
    <mergeCell ref="L13:L14"/>
    <mergeCell ref="L15:L16"/>
    <mergeCell ref="K32:K35"/>
    <mergeCell ref="K36:K39"/>
    <mergeCell ref="K48:K49"/>
    <mergeCell ref="K56:K57"/>
    <mergeCell ref="K17:K18"/>
    <mergeCell ref="K21:K23"/>
    <mergeCell ref="K24:K25"/>
    <mergeCell ref="K26:K27"/>
    <mergeCell ref="K28:K29"/>
    <mergeCell ref="K30:K31"/>
    <mergeCell ref="K5:K6"/>
    <mergeCell ref="K7:K8"/>
    <mergeCell ref="K9:K10"/>
    <mergeCell ref="K11:K12"/>
    <mergeCell ref="K13:K14"/>
    <mergeCell ref="K15:K16"/>
    <mergeCell ref="L22:L23"/>
    <mergeCell ref="L24:L25"/>
    <mergeCell ref="L26:L27"/>
    <mergeCell ref="L28:L31"/>
    <mergeCell ref="K65:K66"/>
    <mergeCell ref="K67:K68"/>
    <mergeCell ref="K69:K72"/>
    <mergeCell ref="K73:K74"/>
    <mergeCell ref="K75:K76"/>
    <mergeCell ref="K59:K60"/>
    <mergeCell ref="K61:K64"/>
    <mergeCell ref="L67:L68"/>
    <mergeCell ref="L69:L70"/>
    <mergeCell ref="L71:L72"/>
    <mergeCell ref="L73:L74"/>
    <mergeCell ref="L75:L76"/>
    <mergeCell ref="M5:M6"/>
    <mergeCell ref="M7:M10"/>
    <mergeCell ref="M11:M14"/>
    <mergeCell ref="M15:M16"/>
    <mergeCell ref="M17:M18"/>
    <mergeCell ref="L52:L53"/>
    <mergeCell ref="L56:L57"/>
    <mergeCell ref="L58:L60"/>
    <mergeCell ref="L61:L62"/>
    <mergeCell ref="L63:L64"/>
    <mergeCell ref="L65:L66"/>
    <mergeCell ref="L32:L33"/>
    <mergeCell ref="L34:L35"/>
    <mergeCell ref="L36:L37"/>
    <mergeCell ref="L38:L39"/>
    <mergeCell ref="L44:L45"/>
    <mergeCell ref="L48:L49"/>
    <mergeCell ref="L17:L18"/>
    <mergeCell ref="L19:L20"/>
    <mergeCell ref="M67:M68"/>
    <mergeCell ref="M69:M70"/>
    <mergeCell ref="M71:M72"/>
    <mergeCell ref="M73:M74"/>
    <mergeCell ref="M75:M76"/>
    <mergeCell ref="N5:N6"/>
    <mergeCell ref="N7:N10"/>
    <mergeCell ref="N11:N12"/>
    <mergeCell ref="N13:N14"/>
    <mergeCell ref="N15:N16"/>
    <mergeCell ref="M38:M39"/>
    <mergeCell ref="M48:M49"/>
    <mergeCell ref="M56:M57"/>
    <mergeCell ref="M58:M60"/>
    <mergeCell ref="M61:M64"/>
    <mergeCell ref="M65:M66"/>
    <mergeCell ref="M22:M23"/>
    <mergeCell ref="M24:M25"/>
    <mergeCell ref="M26:M27"/>
    <mergeCell ref="M28:M31"/>
    <mergeCell ref="M32:M35"/>
    <mergeCell ref="M36:M37"/>
    <mergeCell ref="N46:N47"/>
    <mergeCell ref="N48:N49"/>
    <mergeCell ref="N54:N55"/>
    <mergeCell ref="N56:N57"/>
    <mergeCell ref="N17:N18"/>
    <mergeCell ref="N22:N23"/>
    <mergeCell ref="N24:N25"/>
    <mergeCell ref="N26:N27"/>
    <mergeCell ref="N28:N31"/>
    <mergeCell ref="N32:N33"/>
    <mergeCell ref="O26:O27"/>
    <mergeCell ref="O28:O31"/>
    <mergeCell ref="O32:O33"/>
    <mergeCell ref="O34:O35"/>
    <mergeCell ref="O36:O37"/>
    <mergeCell ref="O38:O39"/>
    <mergeCell ref="N71:N72"/>
    <mergeCell ref="N73:N76"/>
    <mergeCell ref="O5:O6"/>
    <mergeCell ref="O7:O10"/>
    <mergeCell ref="O11:O12"/>
    <mergeCell ref="O13:O14"/>
    <mergeCell ref="O15:O16"/>
    <mergeCell ref="O17:O18"/>
    <mergeCell ref="O21:O23"/>
    <mergeCell ref="O24:O25"/>
    <mergeCell ref="N59:N60"/>
    <mergeCell ref="N61:N62"/>
    <mergeCell ref="N63:N64"/>
    <mergeCell ref="N65:N66"/>
    <mergeCell ref="N67:N68"/>
    <mergeCell ref="N69:N70"/>
    <mergeCell ref="N34:N35"/>
    <mergeCell ref="N36:N39"/>
    <mergeCell ref="O65:O68"/>
    <mergeCell ref="O69:O70"/>
    <mergeCell ref="O71:O72"/>
    <mergeCell ref="O73:O74"/>
    <mergeCell ref="O75:O76"/>
    <mergeCell ref="O77:O78"/>
    <mergeCell ref="O46:O47"/>
    <mergeCell ref="O48:O49"/>
    <mergeCell ref="O56:O57"/>
    <mergeCell ref="O59:O60"/>
    <mergeCell ref="O61:O62"/>
    <mergeCell ref="O63:O64"/>
    <mergeCell ref="P24:P25"/>
    <mergeCell ref="P26:P27"/>
    <mergeCell ref="P28:P31"/>
    <mergeCell ref="P32:P33"/>
    <mergeCell ref="P34:P35"/>
    <mergeCell ref="P36:P37"/>
    <mergeCell ref="P5:P6"/>
    <mergeCell ref="P7:P10"/>
    <mergeCell ref="P11:P12"/>
    <mergeCell ref="P13:P14"/>
    <mergeCell ref="P15:P18"/>
    <mergeCell ref="P22:P23"/>
    <mergeCell ref="P65:P68"/>
    <mergeCell ref="P69:P70"/>
    <mergeCell ref="P71:P72"/>
    <mergeCell ref="P73:P74"/>
    <mergeCell ref="P75:P76"/>
    <mergeCell ref="P77:P78"/>
    <mergeCell ref="P38:P39"/>
    <mergeCell ref="P40:P41"/>
    <mergeCell ref="P52:P53"/>
    <mergeCell ref="P58:P60"/>
    <mergeCell ref="P61:P62"/>
    <mergeCell ref="P63:P64"/>
    <mergeCell ref="Q65:Q66"/>
    <mergeCell ref="Q67:Q68"/>
    <mergeCell ref="Q69:Q72"/>
    <mergeCell ref="Q73:Q74"/>
    <mergeCell ref="Q75:Q76"/>
    <mergeCell ref="Q38:Q39"/>
    <mergeCell ref="Q40:Q41"/>
    <mergeCell ref="Q52:Q53"/>
    <mergeCell ref="Q56:Q57"/>
    <mergeCell ref="Q59:Q60"/>
    <mergeCell ref="Q61:Q62"/>
    <mergeCell ref="R28:R29"/>
    <mergeCell ref="R30:R31"/>
    <mergeCell ref="R5:R6"/>
    <mergeCell ref="R7:R8"/>
    <mergeCell ref="R9:R10"/>
    <mergeCell ref="R11:R12"/>
    <mergeCell ref="R13:R14"/>
    <mergeCell ref="R15:R16"/>
    <mergeCell ref="Q63:Q64"/>
    <mergeCell ref="Q21:Q23"/>
    <mergeCell ref="Q24:Q27"/>
    <mergeCell ref="Q28:Q31"/>
    <mergeCell ref="Q32:Q33"/>
    <mergeCell ref="Q34:Q35"/>
    <mergeCell ref="Q36:Q37"/>
    <mergeCell ref="Q5:Q6"/>
    <mergeCell ref="Q7:Q10"/>
    <mergeCell ref="Q11:Q12"/>
    <mergeCell ref="Q13:Q14"/>
    <mergeCell ref="Q15:Q16"/>
    <mergeCell ref="Q17:Q18"/>
    <mergeCell ref="S24:S25"/>
    <mergeCell ref="S26:S27"/>
    <mergeCell ref="S28:S29"/>
    <mergeCell ref="S30:S31"/>
    <mergeCell ref="R69:R72"/>
    <mergeCell ref="R73:R74"/>
    <mergeCell ref="R75:R76"/>
    <mergeCell ref="S4:S6"/>
    <mergeCell ref="S7:S8"/>
    <mergeCell ref="S9:S10"/>
    <mergeCell ref="S11:S12"/>
    <mergeCell ref="S13:S14"/>
    <mergeCell ref="S15:S16"/>
    <mergeCell ref="S17:S18"/>
    <mergeCell ref="R32:R35"/>
    <mergeCell ref="R36:R39"/>
    <mergeCell ref="R59:R60"/>
    <mergeCell ref="R61:R64"/>
    <mergeCell ref="R65:R66"/>
    <mergeCell ref="R67:R68"/>
    <mergeCell ref="R17:R18"/>
    <mergeCell ref="R21:R23"/>
    <mergeCell ref="R24:R25"/>
    <mergeCell ref="R26:R27"/>
    <mergeCell ref="S71:S72"/>
    <mergeCell ref="S73:S74"/>
    <mergeCell ref="S75:S76"/>
    <mergeCell ref="T5:T6"/>
    <mergeCell ref="T7:T8"/>
    <mergeCell ref="T9:T10"/>
    <mergeCell ref="T11:T14"/>
    <mergeCell ref="T15:T16"/>
    <mergeCell ref="T17:T18"/>
    <mergeCell ref="T22:T23"/>
    <mergeCell ref="S58:S60"/>
    <mergeCell ref="S61:S62"/>
    <mergeCell ref="S63:S64"/>
    <mergeCell ref="S65:S66"/>
    <mergeCell ref="S67:S68"/>
    <mergeCell ref="S69:S70"/>
    <mergeCell ref="S32:S33"/>
    <mergeCell ref="S34:S35"/>
    <mergeCell ref="S36:S37"/>
    <mergeCell ref="S38:S39"/>
    <mergeCell ref="S44:S45"/>
    <mergeCell ref="S52:S53"/>
    <mergeCell ref="S19:S20"/>
    <mergeCell ref="S22:S23"/>
    <mergeCell ref="T71:T72"/>
    <mergeCell ref="T73:T74"/>
    <mergeCell ref="T75:T76"/>
    <mergeCell ref="U5:U6"/>
    <mergeCell ref="U7:U8"/>
    <mergeCell ref="U9:U10"/>
    <mergeCell ref="U11:U12"/>
    <mergeCell ref="U13:U14"/>
    <mergeCell ref="U15:U16"/>
    <mergeCell ref="U17:U18"/>
    <mergeCell ref="T38:T39"/>
    <mergeCell ref="T58:T60"/>
    <mergeCell ref="T61:T64"/>
    <mergeCell ref="T65:T66"/>
    <mergeCell ref="T67:T68"/>
    <mergeCell ref="T69:T70"/>
    <mergeCell ref="T24:T25"/>
    <mergeCell ref="T26:T27"/>
    <mergeCell ref="T28:T29"/>
    <mergeCell ref="T30:T31"/>
    <mergeCell ref="T32:T35"/>
    <mergeCell ref="T36:T37"/>
    <mergeCell ref="U69:U70"/>
    <mergeCell ref="U71:U72"/>
    <mergeCell ref="U73:U76"/>
    <mergeCell ref="U34:U35"/>
    <mergeCell ref="U36:U39"/>
    <mergeCell ref="U46:U47"/>
    <mergeCell ref="U54:U55"/>
    <mergeCell ref="U59:U60"/>
    <mergeCell ref="U61:U62"/>
    <mergeCell ref="V5:V6"/>
    <mergeCell ref="V7:V8"/>
    <mergeCell ref="V9:V10"/>
    <mergeCell ref="V11:V12"/>
    <mergeCell ref="V13:V14"/>
    <mergeCell ref="V15:V16"/>
    <mergeCell ref="U63:U64"/>
    <mergeCell ref="U65:U66"/>
    <mergeCell ref="U67:U68"/>
    <mergeCell ref="U22:U23"/>
    <mergeCell ref="U24:U25"/>
    <mergeCell ref="U26:U27"/>
    <mergeCell ref="U28:U29"/>
    <mergeCell ref="U30:U31"/>
    <mergeCell ref="U32:U33"/>
    <mergeCell ref="V36:V37"/>
    <mergeCell ref="V38:V39"/>
    <mergeCell ref="V46:V47"/>
    <mergeCell ref="V59:V60"/>
    <mergeCell ref="V17:V18"/>
    <mergeCell ref="V21:V23"/>
    <mergeCell ref="V24:V25"/>
    <mergeCell ref="V26:V27"/>
    <mergeCell ref="V28:V29"/>
    <mergeCell ref="V30:V31"/>
    <mergeCell ref="W26:W27"/>
    <mergeCell ref="W28:W29"/>
    <mergeCell ref="W30:W31"/>
    <mergeCell ref="W32:W33"/>
    <mergeCell ref="W34:W35"/>
    <mergeCell ref="W36:W37"/>
    <mergeCell ref="V75:V76"/>
    <mergeCell ref="V77:V78"/>
    <mergeCell ref="W5:W6"/>
    <mergeCell ref="W7:W8"/>
    <mergeCell ref="W9:W10"/>
    <mergeCell ref="W11:W12"/>
    <mergeCell ref="W13:W14"/>
    <mergeCell ref="W15:W18"/>
    <mergeCell ref="W22:W23"/>
    <mergeCell ref="W24:W25"/>
    <mergeCell ref="V61:V62"/>
    <mergeCell ref="V63:V64"/>
    <mergeCell ref="V65:V68"/>
    <mergeCell ref="V69:V70"/>
    <mergeCell ref="V71:V72"/>
    <mergeCell ref="V73:V74"/>
    <mergeCell ref="V32:V33"/>
    <mergeCell ref="V34:V35"/>
    <mergeCell ref="W65:W68"/>
    <mergeCell ref="W69:W70"/>
    <mergeCell ref="W71:W72"/>
    <mergeCell ref="W73:W74"/>
    <mergeCell ref="W75:W76"/>
    <mergeCell ref="W77:W78"/>
    <mergeCell ref="W38:W39"/>
    <mergeCell ref="W40:W41"/>
    <mergeCell ref="W52:W53"/>
    <mergeCell ref="W58:W60"/>
    <mergeCell ref="W61:W62"/>
    <mergeCell ref="W63:W64"/>
    <mergeCell ref="X65:X66"/>
    <mergeCell ref="X67:X68"/>
    <mergeCell ref="X69:X72"/>
    <mergeCell ref="X73:X74"/>
    <mergeCell ref="X75:X76"/>
    <mergeCell ref="X38:X39"/>
    <mergeCell ref="X40:X41"/>
    <mergeCell ref="X52:X53"/>
    <mergeCell ref="X56:X57"/>
    <mergeCell ref="X59:X60"/>
    <mergeCell ref="X61:X62"/>
    <mergeCell ref="Y28:Y29"/>
    <mergeCell ref="Y30:Y31"/>
    <mergeCell ref="Y5:Y6"/>
    <mergeCell ref="Y7:Y8"/>
    <mergeCell ref="Y9:Y10"/>
    <mergeCell ref="Y11:Y12"/>
    <mergeCell ref="Y13:Y14"/>
    <mergeCell ref="Y15:Y16"/>
    <mergeCell ref="X63:X64"/>
    <mergeCell ref="X21:X23"/>
    <mergeCell ref="X24:X27"/>
    <mergeCell ref="X28:X31"/>
    <mergeCell ref="X32:X33"/>
    <mergeCell ref="X34:X35"/>
    <mergeCell ref="X36:X37"/>
    <mergeCell ref="X5:X6"/>
    <mergeCell ref="X7:X10"/>
    <mergeCell ref="X11:X12"/>
    <mergeCell ref="X13:X14"/>
    <mergeCell ref="X15:X16"/>
    <mergeCell ref="X17:X18"/>
    <mergeCell ref="Z24:Z25"/>
    <mergeCell ref="Z26:Z27"/>
    <mergeCell ref="Z28:Z29"/>
    <mergeCell ref="Z30:Z31"/>
    <mergeCell ref="Y69:Y72"/>
    <mergeCell ref="Y73:Y74"/>
    <mergeCell ref="Y75:Y76"/>
    <mergeCell ref="Z4:Z6"/>
    <mergeCell ref="Z7:Z8"/>
    <mergeCell ref="Z9:Z10"/>
    <mergeCell ref="Z11:Z12"/>
    <mergeCell ref="Z13:Z14"/>
    <mergeCell ref="Z15:Z16"/>
    <mergeCell ref="Z17:Z18"/>
    <mergeCell ref="Y32:Y35"/>
    <mergeCell ref="Y36:Y39"/>
    <mergeCell ref="Y59:Y60"/>
    <mergeCell ref="Y61:Y64"/>
    <mergeCell ref="Y65:Y66"/>
    <mergeCell ref="Y67:Y68"/>
    <mergeCell ref="Y17:Y18"/>
    <mergeCell ref="Y21:Y23"/>
    <mergeCell ref="Y24:Y25"/>
    <mergeCell ref="Y26:Y27"/>
    <mergeCell ref="Z71:Z72"/>
    <mergeCell ref="Z73:Z74"/>
    <mergeCell ref="Z75:Z76"/>
    <mergeCell ref="AA5:AA6"/>
    <mergeCell ref="AA7:AA8"/>
    <mergeCell ref="AA9:AA10"/>
    <mergeCell ref="AA11:AA14"/>
    <mergeCell ref="AA15:AA16"/>
    <mergeCell ref="AA17:AA18"/>
    <mergeCell ref="AA22:AA23"/>
    <mergeCell ref="Z58:Z60"/>
    <mergeCell ref="Z61:Z62"/>
    <mergeCell ref="Z63:Z64"/>
    <mergeCell ref="Z65:Z66"/>
    <mergeCell ref="Z67:Z68"/>
    <mergeCell ref="Z69:Z70"/>
    <mergeCell ref="Z32:Z33"/>
    <mergeCell ref="Z34:Z35"/>
    <mergeCell ref="Z36:Z37"/>
    <mergeCell ref="Z38:Z39"/>
    <mergeCell ref="Z44:Z45"/>
    <mergeCell ref="Z52:Z53"/>
    <mergeCell ref="Z19:Z20"/>
    <mergeCell ref="Z22:Z23"/>
    <mergeCell ref="AA71:AA72"/>
    <mergeCell ref="AA73:AA74"/>
    <mergeCell ref="AA75:AA76"/>
    <mergeCell ref="AB5:AB6"/>
    <mergeCell ref="AB7:AB8"/>
    <mergeCell ref="AB9:AB10"/>
    <mergeCell ref="AB11:AB12"/>
    <mergeCell ref="AB13:AB14"/>
    <mergeCell ref="AB15:AB16"/>
    <mergeCell ref="AB17:AB18"/>
    <mergeCell ref="AA38:AA39"/>
    <mergeCell ref="AA58:AA60"/>
    <mergeCell ref="AA61:AA64"/>
    <mergeCell ref="AA65:AA66"/>
    <mergeCell ref="AA67:AA68"/>
    <mergeCell ref="AA69:AA70"/>
    <mergeCell ref="AA24:AA25"/>
    <mergeCell ref="AA26:AA27"/>
    <mergeCell ref="AA28:AA29"/>
    <mergeCell ref="AA30:AA31"/>
    <mergeCell ref="AA32:AA35"/>
    <mergeCell ref="AA36:AA37"/>
    <mergeCell ref="AB69:AB70"/>
    <mergeCell ref="AB71:AB72"/>
    <mergeCell ref="AB73:AB76"/>
    <mergeCell ref="AB34:AB35"/>
    <mergeCell ref="AB36:AB39"/>
    <mergeCell ref="AB46:AB47"/>
    <mergeCell ref="AB54:AB55"/>
    <mergeCell ref="AB59:AB60"/>
    <mergeCell ref="AB61:AB62"/>
    <mergeCell ref="AC5:AC6"/>
    <mergeCell ref="AC7:AC8"/>
    <mergeCell ref="AC9:AC10"/>
    <mergeCell ref="AC11:AC12"/>
    <mergeCell ref="AC13:AC14"/>
    <mergeCell ref="AC15:AC16"/>
    <mergeCell ref="AB63:AB64"/>
    <mergeCell ref="AB65:AB66"/>
    <mergeCell ref="AB67:AB68"/>
    <mergeCell ref="AB22:AB23"/>
    <mergeCell ref="AB24:AB25"/>
    <mergeCell ref="AB26:AB27"/>
    <mergeCell ref="AB28:AB29"/>
    <mergeCell ref="AB30:AB31"/>
    <mergeCell ref="AB32:AB33"/>
    <mergeCell ref="AC36:AC37"/>
    <mergeCell ref="AC38:AC39"/>
    <mergeCell ref="AC46:AC47"/>
    <mergeCell ref="AC59:AC60"/>
    <mergeCell ref="AC17:AC18"/>
    <mergeCell ref="AC21:AC23"/>
    <mergeCell ref="AC24:AC25"/>
    <mergeCell ref="AC26:AC27"/>
    <mergeCell ref="AC28:AC29"/>
    <mergeCell ref="AC30:AC31"/>
    <mergeCell ref="AD26:AD27"/>
    <mergeCell ref="AD28:AD29"/>
    <mergeCell ref="AD30:AD31"/>
    <mergeCell ref="AD32:AD33"/>
    <mergeCell ref="AD34:AD35"/>
    <mergeCell ref="AD36:AD37"/>
    <mergeCell ref="AC75:AC76"/>
    <mergeCell ref="AC77:AC78"/>
    <mergeCell ref="AD5:AD6"/>
    <mergeCell ref="AD7:AD8"/>
    <mergeCell ref="AD9:AD10"/>
    <mergeCell ref="AD11:AD12"/>
    <mergeCell ref="AD13:AD14"/>
    <mergeCell ref="AD15:AD18"/>
    <mergeCell ref="AD22:AD23"/>
    <mergeCell ref="AD24:AD25"/>
    <mergeCell ref="AC61:AC62"/>
    <mergeCell ref="AC63:AC64"/>
    <mergeCell ref="AC65:AC68"/>
    <mergeCell ref="AC69:AC70"/>
    <mergeCell ref="AC71:AC72"/>
    <mergeCell ref="AC73:AC74"/>
    <mergeCell ref="AC32:AC33"/>
    <mergeCell ref="AC34:AC35"/>
    <mergeCell ref="AD65:AD68"/>
    <mergeCell ref="AD69:AD70"/>
    <mergeCell ref="AD71:AD72"/>
    <mergeCell ref="AD73:AD74"/>
    <mergeCell ref="AD75:AD76"/>
    <mergeCell ref="AD77:AD78"/>
    <mergeCell ref="AD38:AD39"/>
    <mergeCell ref="AD40:AD41"/>
    <mergeCell ref="AD52:AD53"/>
    <mergeCell ref="AD58:AD60"/>
    <mergeCell ref="AD61:AD62"/>
    <mergeCell ref="AD63:AD64"/>
    <mergeCell ref="AE21:AE23"/>
    <mergeCell ref="AE24:AE27"/>
    <mergeCell ref="AE28:AE31"/>
    <mergeCell ref="AE32:AE33"/>
    <mergeCell ref="AE34:AE35"/>
    <mergeCell ref="AE36:AE37"/>
    <mergeCell ref="AE5:AE6"/>
    <mergeCell ref="AE7:AE10"/>
    <mergeCell ref="AE11:AE12"/>
    <mergeCell ref="AE13:AE14"/>
    <mergeCell ref="AE15:AE16"/>
    <mergeCell ref="AE17:AE18"/>
    <mergeCell ref="AE63:AE64"/>
    <mergeCell ref="AE65:AE66"/>
    <mergeCell ref="AE67:AE68"/>
    <mergeCell ref="AE69:AE72"/>
    <mergeCell ref="AE73:AE74"/>
    <mergeCell ref="AE75:AE76"/>
    <mergeCell ref="AE38:AE39"/>
    <mergeCell ref="AE40:AE41"/>
    <mergeCell ref="AE52:AE53"/>
    <mergeCell ref="AE56:AE57"/>
    <mergeCell ref="AE59:AE60"/>
    <mergeCell ref="AE61:AE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11.01.2025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2025-10-05T14:03:17Z</dcterms:created>
  <dcterms:modified xsi:type="dcterms:W3CDTF">2025-10-06T02:23:31Z</dcterms:modified>
</cp:coreProperties>
</file>